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\2025-2026\SPORTIVE\U11\"/>
    </mc:Choice>
  </mc:AlternateContent>
  <xr:revisionPtr revIDLastSave="0" documentId="13_ncr:1_{7763642F-9B86-4C96-96CE-7C4986E2DCE2}" xr6:coauthVersionLast="47" xr6:coauthVersionMax="47" xr10:uidLastSave="{00000000-0000-0000-0000-000000000000}"/>
  <bookViews>
    <workbookView xWindow="-120" yWindow="-120" windowWidth="29040" windowHeight="15720" tabRatio="203" xr2:uid="{00000000-000D-0000-FFFF-FFFF00000000}"/>
  </bookViews>
  <sheets>
    <sheet name="RECTO" sheetId="5" r:id="rId1"/>
    <sheet name="VERSO" sheetId="8" r:id="rId2"/>
    <sheet name="Licenciés U11" sheetId="9" r:id="rId3"/>
    <sheet name="Feuil1" sheetId="7" r:id="rId4"/>
  </sheets>
  <definedNames>
    <definedName name="_xlnm._FilterDatabase" localSheetId="3" hidden="1">Feuil1!$B$3:$B$38</definedName>
    <definedName name="_xlnm._FilterDatabase" localSheetId="0" hidden="1">RECTO!$K$43:$S$43</definedName>
    <definedName name="ANNEE">Feuil1!$G$3:$G$4</definedName>
    <definedName name="Catégorie">#REF!</definedName>
    <definedName name="heure">Feuil1!$C$4:$C$17</definedName>
    <definedName name="JOUR">Feuil1!$D$3:$D$32</definedName>
    <definedName name="MOIS">Feuil1!$F$3:$F$13</definedName>
    <definedName name="NUMERO">Feuil1!$E$3:$E$179</definedName>
    <definedName name="Z_909486AF_EBCC_41DF_9E70_6AEFD99A65CC_.wvu.FilterData" localSheetId="3" hidden="1">Feuil1!$B$3:$B$38</definedName>
    <definedName name="Z_909486AF_EBCC_41DF_9E70_6AEFD99A65CC_.wvu.PrintArea" localSheetId="0" hidden="1">RECTO!$A$1:$BG$50</definedName>
    <definedName name="_xlnm.Print_Area" localSheetId="0">RECTO!$A$1:$BG$50</definedName>
    <definedName name="_xlnm.Print_Area" localSheetId="1">VERSO!$A$1:$Z$42</definedName>
  </definedNames>
  <calcPr calcId="191029"/>
  <customWorkbookViews>
    <customWorkbookView name="cmbb" guid="{909486AF-EBCC-41DF-9E70-6AEFD99A65CC}" maximized="1" xWindow="-8" yWindow="-8" windowWidth="1936" windowHeight="1056" tabRatio="159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5" l="1"/>
  <c r="F12" i="5"/>
  <c r="F13" i="5"/>
  <c r="G12" i="5"/>
  <c r="G13" i="5"/>
  <c r="F14" i="5"/>
  <c r="F15" i="5"/>
  <c r="F16" i="5"/>
  <c r="F17" i="5"/>
  <c r="F18" i="5"/>
  <c r="F19" i="5"/>
  <c r="F20" i="5"/>
  <c r="F21" i="5"/>
  <c r="F22" i="5"/>
  <c r="S13" i="5"/>
  <c r="S14" i="5"/>
  <c r="S15" i="5"/>
  <c r="S16" i="5"/>
  <c r="S17" i="5"/>
  <c r="S18" i="5"/>
  <c r="S19" i="5"/>
  <c r="S20" i="5"/>
  <c r="S21" i="5"/>
  <c r="S12" i="5"/>
  <c r="G14" i="5"/>
  <c r="G15" i="5"/>
  <c r="G16" i="5"/>
  <c r="G17" i="5"/>
  <c r="G18" i="5"/>
  <c r="G19" i="5"/>
  <c r="G20" i="5"/>
  <c r="G21" i="5"/>
  <c r="AY24" i="5" l="1"/>
  <c r="BF19" i="5" s="1"/>
  <c r="AW24" i="5"/>
  <c r="BD19" i="5" s="1"/>
  <c r="AS24" i="5"/>
  <c r="BF18" i="5" s="1"/>
  <c r="AQ24" i="5"/>
  <c r="BD18" i="5" s="1"/>
  <c r="AM24" i="5"/>
  <c r="BF17" i="5" s="1"/>
  <c r="AK24" i="5"/>
  <c r="BD17" i="5" s="1"/>
  <c r="AY42" i="5"/>
  <c r="BF22" i="5" s="1"/>
  <c r="AW42" i="5"/>
  <c r="BD22" i="5" s="1"/>
  <c r="AS42" i="5"/>
  <c r="BF21" i="5" s="1"/>
  <c r="AQ42" i="5"/>
  <c r="BD21" i="5" s="1"/>
  <c r="AM42" i="5"/>
  <c r="BF20" i="5" s="1"/>
  <c r="AK42" i="5"/>
  <c r="BD20" i="5" s="1"/>
  <c r="AG32" i="5"/>
  <c r="AG12" i="5"/>
  <c r="AG43" i="5"/>
  <c r="AG42" i="5"/>
  <c r="AG41" i="5"/>
  <c r="AG40" i="5"/>
  <c r="AG39" i="5"/>
  <c r="AG38" i="5"/>
  <c r="AG37" i="5"/>
  <c r="AG36" i="5"/>
  <c r="AG35" i="5"/>
  <c r="AG34" i="5"/>
  <c r="AG33" i="5"/>
  <c r="Q27" i="5"/>
  <c r="H27" i="5"/>
  <c r="BF24" i="5" l="1"/>
  <c r="BD24" i="5"/>
  <c r="AG23" i="5"/>
  <c r="AG22" i="5"/>
  <c r="AG21" i="5"/>
  <c r="AG20" i="5"/>
  <c r="AG19" i="5"/>
  <c r="AG18" i="5"/>
  <c r="AG17" i="5"/>
  <c r="AG16" i="5"/>
  <c r="AG15" i="5"/>
  <c r="AG14" i="5"/>
  <c r="AG13" i="5"/>
  <c r="Q7" i="5"/>
  <c r="H7" i="5"/>
  <c r="BB38" i="5" l="1"/>
  <c r="BB32" i="5"/>
</calcChain>
</file>

<file path=xl/sharedStrings.xml><?xml version="1.0" encoding="utf-8"?>
<sst xmlns="http://schemas.openxmlformats.org/spreadsheetml/2006/main" count="423" uniqueCount="159">
  <si>
    <t>A</t>
  </si>
  <si>
    <t>B</t>
  </si>
  <si>
    <t>X</t>
  </si>
  <si>
    <t>F</t>
  </si>
  <si>
    <t>.</t>
  </si>
  <si>
    <t>.1.</t>
  </si>
  <si>
    <t>.2.</t>
  </si>
  <si>
    <t>.3.</t>
  </si>
  <si>
    <t>n°</t>
  </si>
  <si>
    <t>Couleur :</t>
  </si>
  <si>
    <t>PLUS DE TEMPS MORT</t>
  </si>
  <si>
    <t>Périodes de jeu</t>
  </si>
  <si>
    <t>Fautes</t>
  </si>
  <si>
    <t>N°</t>
  </si>
  <si>
    <t>P1</t>
  </si>
  <si>
    <t>P2</t>
  </si>
  <si>
    <t>P3</t>
  </si>
  <si>
    <t>P4</t>
  </si>
  <si>
    <t>P5</t>
  </si>
  <si>
    <t>P6</t>
  </si>
  <si>
    <t>GROUPEMENT SPORTIF</t>
  </si>
  <si>
    <t>MARS</t>
  </si>
  <si>
    <t>MAI</t>
  </si>
  <si>
    <t>JUIN</t>
  </si>
  <si>
    <t>AOÛT</t>
  </si>
  <si>
    <t>JANV</t>
  </si>
  <si>
    <t>JUIL</t>
  </si>
  <si>
    <t>SEPT</t>
  </si>
  <si>
    <t>CHAMPIONNAT</t>
  </si>
  <si>
    <t>COUPE</t>
  </si>
  <si>
    <t>TOURNOI</t>
  </si>
  <si>
    <t>PLATEAU</t>
  </si>
  <si>
    <t xml:space="preserve">A  </t>
  </si>
  <si>
    <t>Tps morts:</t>
  </si>
  <si>
    <t>FAUTES EQUIPE</t>
  </si>
  <si>
    <t>ELIMINE</t>
  </si>
  <si>
    <t>x</t>
  </si>
  <si>
    <t>NOV</t>
  </si>
  <si>
    <t>DEC</t>
  </si>
  <si>
    <t>OCT</t>
  </si>
  <si>
    <t>AVR</t>
  </si>
  <si>
    <t>FEV</t>
  </si>
  <si>
    <t>N° LICENCE</t>
  </si>
  <si>
    <t>NOMS DES JOUEURS</t>
  </si>
  <si>
    <t>Pts</t>
  </si>
  <si>
    <t>SCORE</t>
  </si>
  <si>
    <t>Fém</t>
  </si>
  <si>
    <t>EQUIPE GAGNANTE</t>
  </si>
  <si>
    <t>1er ARBITRE</t>
  </si>
  <si>
    <t>2ème ARBITRE</t>
  </si>
  <si>
    <t>MARQUEUR</t>
  </si>
  <si>
    <t>CHRONOMETREUR</t>
  </si>
  <si>
    <t>Sexe</t>
  </si>
  <si>
    <t>COMPETITION</t>
  </si>
  <si>
    <t>CATEGORIE</t>
  </si>
  <si>
    <t>Poule</t>
  </si>
  <si>
    <t>N° RENCONTRE</t>
  </si>
  <si>
    <t>DATE DE LA RENCONTRE</t>
  </si>
  <si>
    <t>HEURE</t>
  </si>
  <si>
    <t>LIEU DE LA RENCONTRE</t>
  </si>
  <si>
    <t xml:space="preserve">EQUIPE A </t>
  </si>
  <si>
    <t xml:space="preserve">EQUIPE B </t>
  </si>
  <si>
    <t>NOM - Prénom</t>
  </si>
  <si>
    <t>Masc</t>
  </si>
  <si>
    <t>DMU11</t>
  </si>
  <si>
    <t>DFU11</t>
  </si>
  <si>
    <t>ASSOCIATIONS</t>
  </si>
  <si>
    <t>HORAIRES</t>
  </si>
  <si>
    <t>JOURS</t>
  </si>
  <si>
    <t>MOIS</t>
  </si>
  <si>
    <t>ANNEE</t>
  </si>
  <si>
    <t>SEXE</t>
  </si>
  <si>
    <t>TYPE</t>
  </si>
  <si>
    <t>M</t>
  </si>
  <si>
    <t>N° obligatoire</t>
  </si>
  <si>
    <t>Surc</t>
  </si>
  <si>
    <t>N°LICENCE</t>
  </si>
  <si>
    <t>GES0057002 - JS AUDUNOISE BASKET</t>
  </si>
  <si>
    <t>GES0057003 - CSJ AUGNY</t>
  </si>
  <si>
    <t>GES0057004 - BC AUMETZ</t>
  </si>
  <si>
    <t>GES0057006 - LOISIRS SPORT MONTIGNY</t>
  </si>
  <si>
    <t>GES0057007 - US BOULANGE FONTOY BASKET</t>
  </si>
  <si>
    <t>GES0057009 - BASKET CREHANGE FAULQUEMONT</t>
  </si>
  <si>
    <t>GES0057054 - CLUB BASKET BOUZONVILLE</t>
  </si>
  <si>
    <t>GES0057005 - CEPS BEHREN</t>
  </si>
  <si>
    <t>GES0057010 - CREUTZWALD BC</t>
  </si>
  <si>
    <t>GES0057017 - DISTRICT BASKET RODEMACK KANFEN</t>
  </si>
  <si>
    <t>GES0057063 - FENSCH BASKET AVENIR</t>
  </si>
  <si>
    <t>GES0057012 - CSE FOLKLING BASKET</t>
  </si>
  <si>
    <t>GES0057016 - ES HAGONDANGE BASKET</t>
  </si>
  <si>
    <t>GES0057020 - BC HAYANGE MARSPICH</t>
  </si>
  <si>
    <t>GES0057068 - BASKET CLUB HOMBOURG-HAUT</t>
  </si>
  <si>
    <t>GES0057057 - LONGEVILLE ET ST AVOLD BASKET</t>
  </si>
  <si>
    <t>GES0057019 - BC MAIZIERES LES METZ</t>
  </si>
  <si>
    <t>GES0057037 - ASPTT METZ BASKET</t>
  </si>
  <si>
    <t>GES0057022 - METZ BASKET CLUB</t>
  </si>
  <si>
    <t>GES0057025 - EB NILVANGE SEREMANGE ALGRANGE</t>
  </si>
  <si>
    <t>GES0057047 - MORHANGE BA</t>
  </si>
  <si>
    <t>GES0057027 - ROMBAS OC</t>
  </si>
  <si>
    <t>GES0057028 - LS ROSSELANGE BASKET</t>
  </si>
  <si>
    <t>GES0057029 - AS ST NICOLAS EN FORET BASKET</t>
  </si>
  <si>
    <t>GES0057030 - ASP STE MARIE AUX CHENES BASKET</t>
  </si>
  <si>
    <t>GES0057031 - NBC SARREBOURG</t>
  </si>
  <si>
    <t>GES0057032 - AS SARREGUEMINES BASKET</t>
  </si>
  <si>
    <t>GES0057034 - US SILVANGE BASKET</t>
  </si>
  <si>
    <t>GES0057035 - THIONVILLE BC</t>
  </si>
  <si>
    <t>GES0057036 - US BASKET UCKANGE</t>
  </si>
  <si>
    <t>D</t>
  </si>
  <si>
    <r>
      <t xml:space="preserve">RESPONSABLE SALLE </t>
    </r>
    <r>
      <rPr>
        <sz val="7"/>
        <color rgb="FF002060"/>
        <rFont val="Univers Condensed"/>
        <family val="2"/>
      </rPr>
      <t>(licencié majeur)</t>
    </r>
  </si>
  <si>
    <t>NOM ENTRAINEUR →</t>
  </si>
  <si>
    <t>RESERVES/OBSERVATIONS :</t>
  </si>
  <si>
    <t>Signatures</t>
  </si>
  <si>
    <t>1er arb.</t>
  </si>
  <si>
    <t>2è arb.</t>
  </si>
  <si>
    <t>Entraineur A</t>
  </si>
  <si>
    <t>Equipe n°</t>
  </si>
  <si>
    <t>Entraineur B</t>
  </si>
  <si>
    <t>FAUTES TECHNIQUES ET DISQUALIFIANTES</t>
  </si>
  <si>
    <t>N° licence</t>
  </si>
  <si>
    <t>Equipe</t>
  </si>
  <si>
    <t>Nature</t>
  </si>
  <si>
    <t>FT</t>
  </si>
  <si>
    <t>FD sans rapport</t>
  </si>
  <si>
    <t>FD avec rapport</t>
  </si>
  <si>
    <t>Motif</t>
  </si>
  <si>
    <t>Signatures uniquement en cas de FD avec rapport</t>
  </si>
  <si>
    <t>RECLAMATIONS :</t>
  </si>
  <si>
    <t>Reçu chèque n°</t>
  </si>
  <si>
    <t>de</t>
  </si>
  <si>
    <t>€</t>
  </si>
  <si>
    <t>INCIDENTS</t>
  </si>
  <si>
    <t>ayant eu lieu</t>
  </si>
  <si>
    <t>avant</t>
  </si>
  <si>
    <t>prendant</t>
  </si>
  <si>
    <t>après</t>
  </si>
  <si>
    <t>⃝</t>
  </si>
  <si>
    <t>la rencontre et qui feront</t>
  </si>
  <si>
    <t>l'objet d'un rapport</t>
  </si>
  <si>
    <t>SIGNATURES</t>
  </si>
  <si>
    <t>1er arbitre</t>
  </si>
  <si>
    <t>2è arbitre</t>
  </si>
  <si>
    <t>Entraîneur A</t>
  </si>
  <si>
    <t>Signature</t>
  </si>
  <si>
    <t>Version 11-09-2024</t>
  </si>
  <si>
    <t>GES0057041 - DUKES DE FAMECK</t>
  </si>
  <si>
    <t>U11</t>
  </si>
  <si>
    <t>Juste des chiffres</t>
  </si>
  <si>
    <t>Numéro de licence</t>
  </si>
  <si>
    <t>Joueur(euse)</t>
  </si>
  <si>
    <t>Entraîneur(e)</t>
  </si>
  <si>
    <t>Surclassement</t>
  </si>
  <si>
    <t>Version 05-01-2026</t>
  </si>
  <si>
    <t>D1</t>
  </si>
  <si>
    <t>D2</t>
  </si>
  <si>
    <t>D3</t>
  </si>
  <si>
    <t>D4</t>
  </si>
  <si>
    <t>D5</t>
  </si>
  <si>
    <t>D6</t>
  </si>
  <si>
    <t>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</si>
</sst>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24"/>
      <color theme="3"/>
      <name val="Aku &amp; Kamu"/>
      <family val="2"/>
    </font>
    <font>
      <b/>
      <sz val="12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u/>
      <sz val="14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i/>
      <sz val="6"/>
      <color rgb="FF00206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15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color rgb="FF002060"/>
      <name val="Univers"/>
      <family val="2"/>
    </font>
    <font>
      <sz val="8"/>
      <color rgb="FF002060"/>
      <name val="Univers"/>
      <family val="2"/>
    </font>
    <font>
      <sz val="8"/>
      <color rgb="FF002060"/>
      <name val="Univers Condensed"/>
      <family val="2"/>
    </font>
    <font>
      <sz val="10"/>
      <color rgb="FF002060"/>
      <name val="Univers Condensed"/>
      <family val="2"/>
    </font>
    <font>
      <sz val="9"/>
      <color rgb="FF002060"/>
      <name val="Univers Condensed"/>
      <family val="2"/>
    </font>
    <font>
      <sz val="7"/>
      <color rgb="FF002060"/>
      <name val="Univers Condensed"/>
      <family val="2"/>
    </font>
    <font>
      <sz val="9"/>
      <color theme="1"/>
      <name val="Univers Condensed"/>
      <family val="2"/>
    </font>
    <font>
      <sz val="9"/>
      <color rgb="FFFF0000"/>
      <name val="Univers Condensed"/>
      <family val="2"/>
    </font>
    <font>
      <b/>
      <sz val="10"/>
      <color rgb="FF002060"/>
      <name val="Univers"/>
      <family val="2"/>
    </font>
    <font>
      <sz val="9"/>
      <color rgb="FF002060"/>
      <name val="Univers"/>
      <family val="2"/>
    </font>
    <font>
      <sz val="8"/>
      <color theme="5" tint="-0.499984740745262"/>
      <name val="Univers Condensed"/>
      <family val="2"/>
    </font>
    <font>
      <b/>
      <sz val="9"/>
      <color theme="0"/>
      <name val="Univers Condensed"/>
      <family val="2"/>
    </font>
    <font>
      <b/>
      <sz val="8"/>
      <color theme="0"/>
      <name val="Univers"/>
      <family val="2"/>
    </font>
    <font>
      <vertAlign val="superscript"/>
      <sz val="8"/>
      <color rgb="FF002060"/>
      <name val="Univers Light"/>
      <family val="2"/>
    </font>
    <font>
      <sz val="10"/>
      <color rgb="FF002060"/>
      <name val="Calibri"/>
      <family val="2"/>
    </font>
    <font>
      <b/>
      <sz val="10"/>
      <color theme="0"/>
      <name val="Univers"/>
      <family val="2"/>
    </font>
    <font>
      <sz val="10"/>
      <color theme="5" tint="-0.499984740745262"/>
      <name val="Univers"/>
      <family val="2"/>
    </font>
    <font>
      <sz val="9"/>
      <color theme="5" tint="-0.499984740745262"/>
      <name val="Univers"/>
      <family val="2"/>
    </font>
    <font>
      <sz val="8"/>
      <color theme="5" tint="-0.499984740745262"/>
      <name val="Univer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6" tint="0.79998168889431442"/>
      </left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theme="6" tint="0.79998168889431442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hair">
        <color rgb="FF002060"/>
      </bottom>
      <diagonal/>
    </border>
    <border>
      <left/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thin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rgb="FF002060"/>
      </bottom>
      <diagonal/>
    </border>
    <border>
      <left/>
      <right style="thin">
        <color rgb="FF002060"/>
      </right>
      <top style="hair">
        <color rgb="FF002060"/>
      </top>
      <bottom style="thin">
        <color rgb="FF002060"/>
      </bottom>
      <diagonal/>
    </border>
    <border>
      <left/>
      <right/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indexed="64"/>
      </right>
      <top style="thin">
        <color rgb="FF002060"/>
      </top>
      <bottom style="hair">
        <color rgb="FF002060"/>
      </bottom>
      <diagonal/>
    </border>
    <border>
      <left style="thin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/>
      <right style="hair">
        <color rgb="FF002060"/>
      </right>
      <top style="thin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double">
        <color indexed="64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double">
        <color rgb="FF002060"/>
      </bottom>
      <diagonal/>
    </border>
    <border>
      <left/>
      <right style="double">
        <color indexed="64"/>
      </right>
      <top style="medium">
        <color rgb="FF002060"/>
      </top>
      <bottom style="double">
        <color rgb="FF002060"/>
      </bottom>
      <diagonal/>
    </border>
    <border>
      <left style="double">
        <color rgb="FF002060"/>
      </left>
      <right/>
      <top style="medium">
        <color rgb="FF002060"/>
      </top>
      <bottom style="double">
        <color rgb="FF002060"/>
      </bottom>
      <diagonal/>
    </border>
    <border>
      <left/>
      <right style="medium">
        <color rgb="FF002060"/>
      </right>
      <top style="medium">
        <color rgb="FF002060"/>
      </top>
      <bottom style="double">
        <color rgb="FF002060"/>
      </bottom>
      <diagonal/>
    </border>
    <border>
      <left/>
      <right style="double">
        <color rgb="FF002060"/>
      </right>
      <top style="medium">
        <color rgb="FF002060"/>
      </top>
      <bottom style="double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double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double">
        <color rgb="FF002060"/>
      </top>
      <bottom style="medium">
        <color rgb="FF002060"/>
      </bottom>
      <diagonal/>
    </border>
    <border>
      <left/>
      <right style="medium">
        <color rgb="FF002060"/>
      </right>
      <top style="double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double">
        <color rgb="FF002060"/>
      </top>
      <bottom style="medium">
        <color rgb="FF002060"/>
      </bottom>
      <diagonal/>
    </border>
    <border>
      <left style="thin">
        <color rgb="FF002060"/>
      </left>
      <right style="double">
        <color rgb="FF002060"/>
      </right>
      <top style="double">
        <color rgb="FF002060"/>
      </top>
      <bottom style="medium">
        <color rgb="FF002060"/>
      </bottom>
      <diagonal/>
    </border>
    <border>
      <left/>
      <right style="double">
        <color auto="1"/>
      </right>
      <top/>
      <bottom/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/>
      <bottom style="thin">
        <color rgb="FF002060"/>
      </bottom>
      <diagonal/>
    </border>
    <border>
      <left style="double">
        <color auto="1"/>
      </left>
      <right style="thin">
        <color auto="1"/>
      </right>
      <top style="double">
        <color rgb="FF002060"/>
      </top>
      <bottom style="medium">
        <color rgb="FF002060"/>
      </bottom>
      <diagonal/>
    </border>
    <border>
      <left style="double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indexed="64"/>
      </right>
      <top style="double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double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double">
        <color rgb="FF002060"/>
      </left>
      <right style="double">
        <color rgb="FF002060"/>
      </right>
      <top style="medium">
        <color rgb="FF002060"/>
      </top>
      <bottom/>
      <diagonal/>
    </border>
    <border>
      <left style="double">
        <color rgb="FF002060"/>
      </left>
      <right style="double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hair">
        <color rgb="FF002060"/>
      </right>
      <top style="hair">
        <color rgb="FF002060"/>
      </top>
      <bottom/>
      <diagonal/>
    </border>
    <border>
      <left style="thin">
        <color indexed="64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 style="thin">
        <color indexed="64"/>
      </right>
      <top style="hair">
        <color rgb="FF002060"/>
      </top>
      <bottom/>
      <diagonal/>
    </border>
    <border>
      <left style="hair">
        <color rgb="FF002060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3" fillId="0" borderId="0"/>
  </cellStyleXfs>
  <cellXfs count="42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3" xfId="0" applyFont="1" applyBorder="1"/>
    <xf numFmtId="0" fontId="15" fillId="0" borderId="0" xfId="0" applyFont="1"/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" fillId="0" borderId="0" xfId="0" applyNumberFormat="1" applyFont="1"/>
    <xf numFmtId="20" fontId="2" fillId="0" borderId="0" xfId="0" applyNumberFormat="1" applyFont="1"/>
    <xf numFmtId="0" fontId="23" fillId="0" borderId="0" xfId="0" applyFont="1"/>
    <xf numFmtId="0" fontId="24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0" fontId="26" fillId="0" borderId="0" xfId="0" applyFont="1"/>
    <xf numFmtId="0" fontId="24" fillId="3" borderId="12" xfId="0" applyFont="1" applyFill="1" applyBorder="1" applyAlignment="1">
      <alignment horizontal="center" vertical="center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6" fillId="0" borderId="42" xfId="0" applyFont="1" applyBorder="1" applyAlignment="1" applyProtection="1">
      <alignment horizontal="center" wrapText="1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0" fontId="6" fillId="0" borderId="34" xfId="0" applyFont="1" applyBorder="1" applyAlignment="1" applyProtection="1">
      <alignment horizontal="center" wrapText="1"/>
      <protection locked="0"/>
    </xf>
    <xf numFmtId="0" fontId="6" fillId="0" borderId="35" xfId="0" applyFont="1" applyBorder="1" applyAlignment="1" applyProtection="1">
      <alignment horizontal="center" wrapText="1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20" fillId="0" borderId="0" xfId="0" applyFont="1"/>
    <xf numFmtId="0" fontId="6" fillId="0" borderId="34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22" xfId="0" applyFont="1" applyBorder="1"/>
    <xf numFmtId="0" fontId="24" fillId="2" borderId="6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6" borderId="71" xfId="0" applyFont="1" applyFill="1" applyBorder="1" applyAlignment="1" applyProtection="1">
      <alignment horizontal="center" vertical="center"/>
      <protection locked="0"/>
    </xf>
    <xf numFmtId="0" fontId="20" fillId="0" borderId="72" xfId="0" applyFont="1" applyBorder="1" applyAlignment="1" applyProtection="1">
      <alignment horizontal="center" vertical="center"/>
      <protection locked="0"/>
    </xf>
    <xf numFmtId="0" fontId="24" fillId="6" borderId="73" xfId="0" applyFont="1" applyFill="1" applyBorder="1" applyAlignment="1" applyProtection="1">
      <alignment horizontal="center" vertical="center"/>
      <protection locked="0"/>
    </xf>
    <xf numFmtId="0" fontId="20" fillId="0" borderId="74" xfId="0" applyFont="1" applyBorder="1" applyAlignment="1" applyProtection="1">
      <alignment horizontal="center" vertical="center"/>
      <protection locked="0"/>
    </xf>
    <xf numFmtId="0" fontId="24" fillId="6" borderId="73" xfId="0" applyFont="1" applyFill="1" applyBorder="1" applyAlignment="1" applyProtection="1">
      <alignment horizontal="center" vertical="center" wrapText="1"/>
      <protection locked="0"/>
    </xf>
    <xf numFmtId="0" fontId="20" fillId="0" borderId="74" xfId="0" applyFont="1" applyBorder="1" applyAlignment="1" applyProtection="1">
      <alignment horizontal="center" vertical="center" wrapText="1"/>
      <protection locked="0"/>
    </xf>
    <xf numFmtId="0" fontId="24" fillId="6" borderId="75" xfId="0" applyFont="1" applyFill="1" applyBorder="1" applyAlignment="1" applyProtection="1">
      <alignment horizontal="center" vertical="center" wrapText="1"/>
      <protection locked="0"/>
    </xf>
    <xf numFmtId="0" fontId="20" fillId="0" borderId="76" xfId="0" applyFont="1" applyBorder="1" applyAlignment="1" applyProtection="1">
      <alignment horizontal="center" vertical="center"/>
      <protection locked="0"/>
    </xf>
    <xf numFmtId="0" fontId="24" fillId="0" borderId="77" xfId="0" applyFont="1" applyBorder="1" applyAlignment="1">
      <alignment horizontal="center" vertical="center" wrapText="1"/>
    </xf>
    <xf numFmtId="0" fontId="24" fillId="6" borderId="78" xfId="0" applyFont="1" applyFill="1" applyBorder="1" applyAlignment="1">
      <alignment horizontal="center" vertical="center" wrapText="1"/>
    </xf>
    <xf numFmtId="0" fontId="20" fillId="0" borderId="79" xfId="0" applyFont="1" applyBorder="1" applyAlignment="1" applyProtection="1">
      <alignment horizontal="center" vertical="center"/>
      <protection locked="0"/>
    </xf>
    <xf numFmtId="0" fontId="24" fillId="6" borderId="80" xfId="0" applyFont="1" applyFill="1" applyBorder="1" applyAlignment="1" applyProtection="1">
      <alignment horizontal="center" vertical="center"/>
      <protection locked="0"/>
    </xf>
    <xf numFmtId="0" fontId="20" fillId="0" borderId="79" xfId="0" applyFont="1" applyBorder="1" applyAlignment="1" applyProtection="1">
      <alignment horizontal="center" vertical="center" wrapText="1"/>
      <protection locked="0"/>
    </xf>
    <xf numFmtId="0" fontId="24" fillId="6" borderId="80" xfId="0" applyFont="1" applyFill="1" applyBorder="1" applyAlignment="1" applyProtection="1">
      <alignment horizontal="center" vertical="center" wrapText="1"/>
      <protection locked="0"/>
    </xf>
    <xf numFmtId="0" fontId="20" fillId="0" borderId="81" xfId="0" applyFont="1" applyBorder="1" applyAlignment="1" applyProtection="1">
      <alignment horizontal="center" vertical="center" wrapText="1"/>
      <protection locked="0"/>
    </xf>
    <xf numFmtId="0" fontId="24" fillId="6" borderId="82" xfId="0" applyFont="1" applyFill="1" applyBorder="1" applyAlignment="1" applyProtection="1">
      <alignment horizontal="center" vertical="center" wrapText="1"/>
      <protection locked="0"/>
    </xf>
    <xf numFmtId="0" fontId="20" fillId="0" borderId="83" xfId="0" applyFont="1" applyBorder="1" applyAlignment="1" applyProtection="1">
      <alignment horizontal="center" vertical="center"/>
      <protection locked="0"/>
    </xf>
    <xf numFmtId="0" fontId="24" fillId="6" borderId="84" xfId="0" applyFont="1" applyFill="1" applyBorder="1" applyAlignment="1" applyProtection="1">
      <alignment horizontal="center" vertical="center"/>
      <protection locked="0"/>
    </xf>
    <xf numFmtId="0" fontId="24" fillId="2" borderId="85" xfId="0" applyFont="1" applyFill="1" applyBorder="1" applyAlignment="1">
      <alignment horizontal="center" vertical="center"/>
    </xf>
    <xf numFmtId="0" fontId="24" fillId="6" borderId="86" xfId="0" applyFont="1" applyFill="1" applyBorder="1" applyAlignment="1">
      <alignment horizontal="center" vertical="center"/>
    </xf>
    <xf numFmtId="0" fontId="24" fillId="6" borderId="87" xfId="0" applyFont="1" applyFill="1" applyBorder="1" applyAlignment="1">
      <alignment horizontal="center" vertical="center"/>
    </xf>
    <xf numFmtId="0" fontId="24" fillId="2" borderId="88" xfId="0" applyFont="1" applyFill="1" applyBorder="1" applyAlignment="1">
      <alignment horizontal="center" vertical="center"/>
    </xf>
    <xf numFmtId="0" fontId="24" fillId="2" borderId="89" xfId="0" applyFont="1" applyFill="1" applyBorder="1" applyAlignment="1">
      <alignment horizontal="center" vertical="center"/>
    </xf>
    <xf numFmtId="0" fontId="20" fillId="0" borderId="76" xfId="0" applyFont="1" applyBorder="1" applyAlignment="1" applyProtection="1">
      <alignment horizontal="center" vertical="center" wrapText="1"/>
      <protection locked="0"/>
    </xf>
    <xf numFmtId="0" fontId="24" fillId="6" borderId="90" xfId="0" applyFont="1" applyFill="1" applyBorder="1" applyAlignment="1" applyProtection="1">
      <alignment horizontal="center" vertical="center"/>
      <protection locked="0"/>
    </xf>
    <xf numFmtId="0" fontId="20" fillId="0" borderId="91" xfId="0" applyFont="1" applyBorder="1" applyAlignment="1" applyProtection="1">
      <alignment horizontal="center" vertical="center"/>
      <protection locked="0"/>
    </xf>
    <xf numFmtId="0" fontId="24" fillId="2" borderId="92" xfId="0" applyFont="1" applyFill="1" applyBorder="1" applyAlignment="1">
      <alignment horizontal="center" vertical="center"/>
    </xf>
    <xf numFmtId="0" fontId="20" fillId="0" borderId="93" xfId="0" applyFont="1" applyBorder="1" applyAlignment="1" applyProtection="1">
      <alignment horizontal="center" vertical="center"/>
      <protection locked="0"/>
    </xf>
    <xf numFmtId="0" fontId="24" fillId="6" borderId="94" xfId="0" applyFont="1" applyFill="1" applyBorder="1" applyAlignment="1" applyProtection="1">
      <alignment horizontal="center" vertical="center"/>
      <protection locked="0"/>
    </xf>
    <xf numFmtId="0" fontId="24" fillId="2" borderId="95" xfId="0" applyFont="1" applyFill="1" applyBorder="1" applyAlignment="1">
      <alignment horizontal="center" vertical="center"/>
    </xf>
    <xf numFmtId="0" fontId="24" fillId="6" borderId="96" xfId="0" applyFont="1" applyFill="1" applyBorder="1" applyAlignment="1">
      <alignment horizontal="center" vertical="center"/>
    </xf>
    <xf numFmtId="0" fontId="24" fillId="6" borderId="97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4" fillId="6" borderId="98" xfId="0" applyFont="1" applyFill="1" applyBorder="1" applyAlignment="1">
      <alignment horizontal="center" vertical="center" wrapText="1"/>
    </xf>
    <xf numFmtId="0" fontId="24" fillId="0" borderId="99" xfId="0" applyFont="1" applyBorder="1" applyAlignment="1">
      <alignment horizontal="center" vertical="center" wrapText="1"/>
    </xf>
    <xf numFmtId="0" fontId="20" fillId="2" borderId="100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0" fontId="27" fillId="0" borderId="33" xfId="0" applyFont="1" applyBorder="1" applyAlignment="1" applyProtection="1">
      <alignment horizontal="center" vertical="center" wrapText="1"/>
      <protection locked="0"/>
    </xf>
    <xf numFmtId="0" fontId="27" fillId="0" borderId="34" xfId="0" applyFont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8" fillId="0" borderId="38" xfId="0" applyFont="1" applyBorder="1" applyAlignment="1" applyProtection="1">
      <alignment horizontal="center" vertical="center" wrapText="1"/>
      <protection locked="0"/>
    </xf>
    <xf numFmtId="0" fontId="27" fillId="0" borderId="58" xfId="0" applyFont="1" applyBorder="1" applyAlignment="1" applyProtection="1">
      <alignment horizontal="center" vertical="center" wrapText="1"/>
      <protection locked="0"/>
    </xf>
    <xf numFmtId="0" fontId="28" fillId="0" borderId="59" xfId="0" applyFont="1" applyBorder="1" applyAlignment="1" applyProtection="1">
      <alignment horizontal="center" vertical="center" wrapText="1"/>
      <protection locked="0"/>
    </xf>
    <xf numFmtId="0" fontId="27" fillId="0" borderId="60" xfId="0" applyFont="1" applyBorder="1" applyAlignment="1" applyProtection="1">
      <alignment horizontal="center" vertical="center" wrapText="1"/>
      <protection locked="0"/>
    </xf>
    <xf numFmtId="0" fontId="28" fillId="0" borderId="61" xfId="0" applyFont="1" applyBorder="1" applyAlignment="1" applyProtection="1">
      <alignment horizontal="center" vertical="center" wrapText="1"/>
      <protection locked="0"/>
    </xf>
    <xf numFmtId="0" fontId="20" fillId="8" borderId="51" xfId="0" applyFont="1" applyFill="1" applyBorder="1" applyProtection="1">
      <protection locked="0"/>
    </xf>
    <xf numFmtId="0" fontId="20" fillId="8" borderId="62" xfId="0" applyFont="1" applyFill="1" applyBorder="1" applyProtection="1">
      <protection locked="0"/>
    </xf>
    <xf numFmtId="0" fontId="34" fillId="0" borderId="0" xfId="0" applyFont="1"/>
    <xf numFmtId="0" fontId="40" fillId="0" borderId="0" xfId="0" applyFont="1"/>
    <xf numFmtId="0" fontId="38" fillId="7" borderId="17" xfId="0" applyFont="1" applyFill="1" applyBorder="1" applyAlignment="1">
      <alignment horizontal="center"/>
    </xf>
    <xf numFmtId="0" fontId="38" fillId="7" borderId="57" xfId="0" applyFont="1" applyFill="1" applyBorder="1" applyAlignment="1">
      <alignment horizontal="center"/>
    </xf>
    <xf numFmtId="0" fontId="38" fillId="7" borderId="55" xfId="0" applyFont="1" applyFill="1" applyBorder="1" applyAlignment="1">
      <alignment horizontal="center"/>
    </xf>
    <xf numFmtId="0" fontId="38" fillId="7" borderId="56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1" fillId="7" borderId="17" xfId="0" applyFont="1" applyFill="1" applyBorder="1" applyAlignment="1">
      <alignment horizontal="center"/>
    </xf>
    <xf numFmtId="0" fontId="34" fillId="0" borderId="18" xfId="0" applyFont="1" applyBorder="1"/>
    <xf numFmtId="0" fontId="42" fillId="0" borderId="24" xfId="0" applyFont="1" applyBorder="1"/>
    <xf numFmtId="0" fontId="34" fillId="0" borderId="24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23" xfId="0" applyFont="1" applyBorder="1"/>
    <xf numFmtId="0" fontId="36" fillId="0" borderId="42" xfId="0" applyFont="1" applyBorder="1"/>
    <xf numFmtId="0" fontId="36" fillId="0" borderId="46" xfId="0" applyFont="1" applyBorder="1"/>
    <xf numFmtId="0" fontId="36" fillId="0" borderId="44" xfId="0" applyFont="1" applyBorder="1"/>
    <xf numFmtId="0" fontId="36" fillId="0" borderId="45" xfId="0" applyFont="1" applyBorder="1"/>
    <xf numFmtId="0" fontId="36" fillId="0" borderId="52" xfId="0" applyFont="1" applyBorder="1"/>
    <xf numFmtId="0" fontId="36" fillId="0" borderId="54" xfId="0" applyFont="1" applyBorder="1"/>
    <xf numFmtId="0" fontId="36" fillId="0" borderId="19" xfId="0" applyFont="1" applyBorder="1"/>
    <xf numFmtId="0" fontId="36" fillId="0" borderId="18" xfId="0" applyFont="1" applyBorder="1"/>
    <xf numFmtId="0" fontId="36" fillId="0" borderId="24" xfId="0" applyFont="1" applyBorder="1"/>
    <xf numFmtId="0" fontId="35" fillId="0" borderId="20" xfId="0" applyFont="1" applyBorder="1"/>
    <xf numFmtId="0" fontId="35" fillId="0" borderId="21" xfId="0" applyFont="1" applyBorder="1"/>
    <xf numFmtId="0" fontId="35" fillId="0" borderId="22" xfId="0" applyFont="1" applyBorder="1"/>
    <xf numFmtId="0" fontId="35" fillId="0" borderId="23" xfId="0" applyFont="1" applyBorder="1"/>
    <xf numFmtId="0" fontId="43" fillId="0" borderId="0" xfId="0" applyFont="1"/>
    <xf numFmtId="0" fontId="34" fillId="0" borderId="20" xfId="0" applyFont="1" applyBorder="1"/>
    <xf numFmtId="0" fontId="36" fillId="0" borderId="42" xfId="0" applyFont="1" applyBorder="1" applyAlignment="1">
      <alignment vertical="center"/>
    </xf>
    <xf numFmtId="0" fontId="36" fillId="0" borderId="46" xfId="0" applyFont="1" applyBorder="1" applyAlignment="1">
      <alignment vertical="center"/>
    </xf>
    <xf numFmtId="0" fontId="36" fillId="0" borderId="44" xfId="0" applyFont="1" applyBorder="1" applyAlignment="1">
      <alignment vertical="center"/>
    </xf>
    <xf numFmtId="0" fontId="36" fillId="0" borderId="45" xfId="0" applyFont="1" applyBorder="1" applyAlignment="1">
      <alignment vertical="center"/>
    </xf>
    <xf numFmtId="0" fontId="36" fillId="0" borderId="52" xfId="0" applyFont="1" applyBorder="1" applyAlignment="1">
      <alignment vertical="center"/>
    </xf>
    <xf numFmtId="0" fontId="36" fillId="0" borderId="54" xfId="0" applyFont="1" applyBorder="1" applyAlignment="1">
      <alignment vertical="center"/>
    </xf>
    <xf numFmtId="0" fontId="44" fillId="0" borderId="45" xfId="0" applyFont="1" applyBorder="1"/>
    <xf numFmtId="0" fontId="44" fillId="0" borderId="54" xfId="0" applyFont="1" applyBorder="1"/>
    <xf numFmtId="0" fontId="38" fillId="0" borderId="17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Protection="1"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22" xfId="0" applyFont="1" applyBorder="1" applyAlignment="1" applyProtection="1">
      <alignment horizontal="center" vertical="center"/>
      <protection locked="0"/>
    </xf>
    <xf numFmtId="0" fontId="54" fillId="12" borderId="0" xfId="1" applyFont="1" applyFill="1" applyAlignment="1">
      <alignment horizontal="center"/>
    </xf>
    <xf numFmtId="0" fontId="54" fillId="12" borderId="0" xfId="0" applyFont="1" applyFill="1" applyAlignment="1">
      <alignment horizontal="center"/>
    </xf>
    <xf numFmtId="49" fontId="56" fillId="0" borderId="123" xfId="1" applyNumberFormat="1" applyFont="1" applyBorder="1" applyAlignment="1" applyProtection="1">
      <alignment horizontal="center"/>
      <protection locked="0"/>
    </xf>
    <xf numFmtId="0" fontId="56" fillId="0" borderId="123" xfId="1" applyFont="1" applyBorder="1" applyAlignment="1" applyProtection="1">
      <alignment horizontal="center"/>
      <protection locked="0"/>
    </xf>
    <xf numFmtId="49" fontId="56" fillId="0" borderId="123" xfId="0" applyNumberFormat="1" applyFont="1" applyBorder="1" applyAlignment="1" applyProtection="1">
      <alignment horizontal="center"/>
      <protection locked="0"/>
    </xf>
    <xf numFmtId="0" fontId="56" fillId="0" borderId="123" xfId="0" applyFont="1" applyBorder="1" applyAlignment="1" applyProtection="1">
      <alignment horizontal="center"/>
      <protection locked="0"/>
    </xf>
    <xf numFmtId="49" fontId="56" fillId="0" borderId="124" xfId="0" applyNumberFormat="1" applyFont="1" applyBorder="1" applyAlignment="1" applyProtection="1">
      <alignment horizontal="center"/>
      <protection locked="0"/>
    </xf>
    <xf numFmtId="0" fontId="56" fillId="0" borderId="124" xfId="0" applyFont="1" applyBorder="1" applyAlignment="1" applyProtection="1">
      <alignment horizontal="center"/>
      <protection locked="0"/>
    </xf>
    <xf numFmtId="0" fontId="0" fillId="0" borderId="1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4" xfId="0" applyBorder="1" applyAlignment="1">
      <alignment horizontal="center"/>
    </xf>
    <xf numFmtId="49" fontId="56" fillId="0" borderId="123" xfId="0" applyNumberFormat="1" applyFont="1" applyBorder="1" applyAlignment="1">
      <alignment horizontal="center"/>
    </xf>
    <xf numFmtId="0" fontId="56" fillId="0" borderId="123" xfId="0" applyFont="1" applyBorder="1" applyAlignment="1">
      <alignment horizontal="center"/>
    </xf>
    <xf numFmtId="0" fontId="20" fillId="8" borderId="104" xfId="0" applyFont="1" applyFill="1" applyBorder="1" applyAlignment="1">
      <alignment horizontal="center"/>
    </xf>
    <xf numFmtId="0" fontId="55" fillId="0" borderId="123" xfId="0" applyFont="1" applyBorder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33" fillId="8" borderId="8" xfId="0" applyFont="1" applyFill="1" applyBorder="1" applyAlignment="1" applyProtection="1">
      <alignment horizontal="center" vertical="center"/>
      <protection locked="0"/>
    </xf>
    <xf numFmtId="0" fontId="17" fillId="9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14" fontId="33" fillId="10" borderId="8" xfId="0" applyNumberFormat="1" applyFont="1" applyFill="1" applyBorder="1" applyAlignment="1" applyProtection="1">
      <alignment horizontal="center" vertical="center"/>
      <protection locked="0"/>
    </xf>
    <xf numFmtId="1" fontId="33" fillId="10" borderId="8" xfId="0" applyNumberFormat="1" applyFont="1" applyFill="1" applyBorder="1" applyAlignment="1" applyProtection="1">
      <alignment horizontal="center" vertical="center"/>
      <protection locked="0"/>
    </xf>
    <xf numFmtId="0" fontId="32" fillId="10" borderId="0" xfId="0" applyFont="1" applyFill="1" applyAlignment="1" applyProtection="1">
      <alignment horizontal="center" vertical="center"/>
      <protection locked="0"/>
    </xf>
    <xf numFmtId="0" fontId="33" fillId="8" borderId="103" xfId="0" applyFont="1" applyFill="1" applyBorder="1" applyAlignment="1" applyProtection="1">
      <alignment horizontal="center"/>
      <protection locked="0"/>
    </xf>
    <xf numFmtId="0" fontId="32" fillId="8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2" borderId="68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7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33" fillId="10" borderId="8" xfId="0" applyNumberFormat="1" applyFont="1" applyFill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8" fillId="7" borderId="25" xfId="0" applyFont="1" applyFill="1" applyBorder="1" applyAlignment="1">
      <alignment horizontal="center"/>
    </xf>
    <xf numFmtId="0" fontId="38" fillId="7" borderId="27" xfId="0" applyFont="1" applyFill="1" applyBorder="1" applyAlignment="1">
      <alignment horizontal="center"/>
    </xf>
    <xf numFmtId="0" fontId="38" fillId="7" borderId="28" xfId="0" applyFont="1" applyFill="1" applyBorder="1" applyAlignment="1">
      <alignment horizontal="center"/>
    </xf>
    <xf numFmtId="0" fontId="24" fillId="2" borderId="67" xfId="0" applyFont="1" applyFill="1" applyBorder="1" applyAlignment="1">
      <alignment horizontal="center" vertical="center"/>
    </xf>
    <xf numFmtId="0" fontId="38" fillId="7" borderId="18" xfId="0" applyFont="1" applyFill="1" applyBorder="1" applyAlignment="1">
      <alignment horizontal="center" vertical="center"/>
    </xf>
    <xf numFmtId="0" fontId="38" fillId="7" borderId="24" xfId="0" applyFont="1" applyFill="1" applyBorder="1" applyAlignment="1">
      <alignment horizontal="center" vertical="center"/>
    </xf>
    <xf numFmtId="0" fontId="38" fillId="7" borderId="32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  <xf numFmtId="0" fontId="38" fillId="7" borderId="22" xfId="0" applyFont="1" applyFill="1" applyBorder="1" applyAlignment="1">
      <alignment horizontal="center" vertical="center"/>
    </xf>
    <xf numFmtId="0" fontId="38" fillId="7" borderId="23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10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0" fillId="2" borderId="31" xfId="0" applyFont="1" applyFill="1" applyBorder="1" applyAlignment="1">
      <alignment horizontal="center" vertical="center" wrapText="1"/>
    </xf>
    <xf numFmtId="0" fontId="20" fillId="0" borderId="44" xfId="0" applyFont="1" applyBorder="1" applyAlignment="1" applyProtection="1">
      <alignment horizontal="center"/>
      <protection locked="0"/>
    </xf>
    <xf numFmtId="0" fontId="20" fillId="0" borderId="45" xfId="0" applyFont="1" applyBorder="1" applyAlignment="1" applyProtection="1">
      <alignment horizontal="center"/>
      <protection locked="0"/>
    </xf>
    <xf numFmtId="0" fontId="20" fillId="0" borderId="102" xfId="0" applyFont="1" applyBorder="1" applyAlignment="1" applyProtection="1">
      <alignment horizontal="center"/>
      <protection locked="0"/>
    </xf>
    <xf numFmtId="0" fontId="20" fillId="8" borderId="115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111" xfId="0" applyFont="1" applyBorder="1" applyAlignment="1" applyProtection="1">
      <alignment horizontal="center" vertical="center"/>
      <protection locked="0"/>
    </xf>
    <xf numFmtId="0" fontId="6" fillId="0" borderId="112" xfId="0" applyFont="1" applyBorder="1" applyAlignment="1" applyProtection="1">
      <alignment horizontal="center" vertical="center"/>
      <protection locked="0"/>
    </xf>
    <xf numFmtId="0" fontId="6" fillId="0" borderId="108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horizontal="center" vertical="center"/>
      <protection locked="0"/>
    </xf>
    <xf numFmtId="0" fontId="6" fillId="0" borderId="114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111" xfId="0" applyFont="1" applyBorder="1" applyAlignment="1" applyProtection="1">
      <alignment horizontal="center" vertical="center"/>
      <protection locked="0"/>
    </xf>
    <xf numFmtId="0" fontId="20" fillId="0" borderId="11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38" fillId="0" borderId="47" xfId="0" applyFont="1" applyBorder="1" applyAlignment="1" applyProtection="1">
      <alignment horizontal="center" vertical="center"/>
      <protection locked="0"/>
    </xf>
    <xf numFmtId="0" fontId="38" fillId="0" borderId="111" xfId="0" applyFont="1" applyBorder="1" applyAlignment="1" applyProtection="1">
      <alignment horizontal="center" vertical="center"/>
      <protection locked="0"/>
    </xf>
    <xf numFmtId="0" fontId="38" fillId="0" borderId="112" xfId="0" applyFont="1" applyBorder="1" applyAlignment="1" applyProtection="1">
      <alignment horizontal="center" vertical="center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0" fontId="41" fillId="7" borderId="25" xfId="0" applyFont="1" applyFill="1" applyBorder="1" applyAlignment="1">
      <alignment horizontal="center"/>
    </xf>
    <xf numFmtId="0" fontId="41" fillId="7" borderId="27" xfId="0" applyFont="1" applyFill="1" applyBorder="1" applyAlignment="1">
      <alignment horizontal="center"/>
    </xf>
    <xf numFmtId="0" fontId="41" fillId="7" borderId="28" xfId="0" applyFont="1" applyFill="1" applyBorder="1" applyAlignment="1">
      <alignment horizontal="center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27" fillId="0" borderId="117" xfId="0" applyFont="1" applyBorder="1" applyAlignment="1" applyProtection="1">
      <alignment horizontal="center" vertical="center" wrapText="1"/>
      <protection locked="0"/>
    </xf>
    <xf numFmtId="0" fontId="28" fillId="0" borderId="121" xfId="0" applyFont="1" applyBorder="1" applyAlignment="1" applyProtection="1">
      <alignment horizontal="center" vertical="center" wrapText="1"/>
      <protection locked="0"/>
    </xf>
    <xf numFmtId="0" fontId="28" fillId="0" borderId="122" xfId="0" applyFont="1" applyBorder="1" applyAlignment="1" applyProtection="1">
      <alignment horizontal="center" vertical="center" wrapText="1"/>
      <protection locked="0"/>
    </xf>
    <xf numFmtId="0" fontId="20" fillId="0" borderId="47" xfId="0" applyFont="1" applyBorder="1" applyAlignment="1">
      <alignment horizontal="center" vertical="center"/>
    </xf>
    <xf numFmtId="0" fontId="20" fillId="0" borderId="111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6" fillId="10" borderId="105" xfId="0" applyFont="1" applyFill="1" applyBorder="1" applyAlignment="1" applyProtection="1">
      <alignment horizontal="center"/>
      <protection locked="0"/>
    </xf>
    <xf numFmtId="0" fontId="6" fillId="10" borderId="106" xfId="0" applyFont="1" applyFill="1" applyBorder="1" applyAlignment="1" applyProtection="1">
      <alignment horizontal="center"/>
      <protection locked="0"/>
    </xf>
    <xf numFmtId="0" fontId="6" fillId="10" borderId="107" xfId="0" applyFont="1" applyFill="1" applyBorder="1" applyAlignment="1" applyProtection="1">
      <alignment horizontal="center"/>
      <protection locked="0"/>
    </xf>
    <xf numFmtId="0" fontId="38" fillId="7" borderId="29" xfId="0" applyFont="1" applyFill="1" applyBorder="1" applyAlignment="1">
      <alignment horizontal="center" vertical="center" textRotation="90"/>
    </xf>
    <xf numFmtId="0" fontId="38" fillId="7" borderId="31" xfId="0" applyFont="1" applyFill="1" applyBorder="1" applyAlignment="1">
      <alignment horizontal="center" vertical="center" textRotation="90"/>
    </xf>
    <xf numFmtId="0" fontId="20" fillId="0" borderId="42" xfId="0" applyFont="1" applyBorder="1" applyAlignment="1" applyProtection="1">
      <alignment horizontal="center"/>
      <protection locked="0"/>
    </xf>
    <xf numFmtId="0" fontId="20" fillId="0" borderId="46" xfId="0" applyFont="1" applyBorder="1" applyAlignment="1" applyProtection="1">
      <alignment horizontal="center"/>
      <protection locked="0"/>
    </xf>
    <xf numFmtId="0" fontId="20" fillId="0" borderId="43" xfId="0" applyFont="1" applyBorder="1" applyAlignment="1" applyProtection="1">
      <alignment horizontal="center"/>
      <protection locked="0"/>
    </xf>
    <xf numFmtId="0" fontId="24" fillId="4" borderId="9" xfId="0" applyFont="1" applyFill="1" applyBorder="1" applyAlignment="1">
      <alignment horizontal="center" wrapText="1"/>
    </xf>
    <xf numFmtId="0" fontId="24" fillId="4" borderId="10" xfId="0" applyFont="1" applyFill="1" applyBorder="1" applyAlignment="1">
      <alignment horizontal="center" wrapText="1"/>
    </xf>
    <xf numFmtId="0" fontId="24" fillId="4" borderId="11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38" fillId="8" borderId="29" xfId="0" applyFont="1" applyFill="1" applyBorder="1" applyAlignment="1">
      <alignment horizontal="center" vertical="center" textRotation="90"/>
    </xf>
    <xf numFmtId="0" fontId="38" fillId="8" borderId="31" xfId="0" applyFont="1" applyFill="1" applyBorder="1" applyAlignment="1">
      <alignment horizontal="center" vertical="center" textRotation="90"/>
    </xf>
    <xf numFmtId="0" fontId="24" fillId="8" borderId="4" xfId="0" applyFont="1" applyFill="1" applyBorder="1" applyAlignment="1" applyProtection="1">
      <alignment horizontal="center"/>
      <protection locked="0"/>
    </xf>
    <xf numFmtId="0" fontId="24" fillId="8" borderId="5" xfId="0" applyFont="1" applyFill="1" applyBorder="1" applyAlignment="1" applyProtection="1">
      <alignment horizontal="center"/>
      <protection locked="0"/>
    </xf>
    <xf numFmtId="0" fontId="24" fillId="8" borderId="6" xfId="0" applyFont="1" applyFill="1" applyBorder="1" applyAlignment="1" applyProtection="1">
      <alignment horizontal="center"/>
      <protection locked="0"/>
    </xf>
    <xf numFmtId="0" fontId="32" fillId="10" borderId="9" xfId="0" applyFont="1" applyFill="1" applyBorder="1" applyAlignment="1" applyProtection="1">
      <alignment horizontal="center" vertical="center"/>
      <protection locked="0"/>
    </xf>
    <xf numFmtId="0" fontId="32" fillId="10" borderId="10" xfId="0" applyFont="1" applyFill="1" applyBorder="1" applyAlignment="1" applyProtection="1">
      <alignment horizontal="center" vertical="center"/>
      <protection locked="0"/>
    </xf>
    <xf numFmtId="0" fontId="32" fillId="10" borderId="11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right"/>
    </xf>
    <xf numFmtId="0" fontId="20" fillId="0" borderId="36" xfId="0" applyFont="1" applyBorder="1" applyAlignment="1" applyProtection="1">
      <alignment horizontal="center"/>
      <protection locked="0"/>
    </xf>
    <xf numFmtId="0" fontId="20" fillId="0" borderId="37" xfId="0" applyFont="1" applyBorder="1" applyAlignment="1" applyProtection="1">
      <alignment horizontal="center"/>
      <protection locked="0"/>
    </xf>
    <xf numFmtId="0" fontId="21" fillId="0" borderId="39" xfId="0" applyFont="1" applyBorder="1" applyAlignment="1" applyProtection="1">
      <alignment horizontal="center"/>
      <protection locked="0"/>
    </xf>
    <xf numFmtId="0" fontId="21" fillId="0" borderId="40" xfId="0" applyFont="1" applyBorder="1" applyAlignment="1" applyProtection="1">
      <alignment horizontal="center"/>
      <protection locked="0"/>
    </xf>
    <xf numFmtId="0" fontId="38" fillId="8" borderId="33" xfId="0" applyFont="1" applyFill="1" applyBorder="1" applyAlignment="1">
      <alignment horizontal="center" vertical="center"/>
    </xf>
    <xf numFmtId="0" fontId="38" fillId="8" borderId="34" xfId="0" applyFont="1" applyFill="1" applyBorder="1" applyAlignment="1">
      <alignment horizontal="center" vertical="center"/>
    </xf>
    <xf numFmtId="0" fontId="38" fillId="8" borderId="36" xfId="0" applyFont="1" applyFill="1" applyBorder="1" applyAlignment="1">
      <alignment horizontal="center" vertical="center"/>
    </xf>
    <xf numFmtId="0" fontId="38" fillId="8" borderId="37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8" borderId="115" xfId="0" applyFont="1" applyFill="1" applyBorder="1" applyAlignment="1">
      <alignment horizontal="center" vertical="center"/>
    </xf>
    <xf numFmtId="0" fontId="20" fillId="8" borderId="31" xfId="0" applyFont="1" applyFill="1" applyBorder="1" applyAlignment="1">
      <alignment horizontal="center" vertical="center"/>
    </xf>
    <xf numFmtId="0" fontId="27" fillId="0" borderId="48" xfId="0" applyFont="1" applyBorder="1" applyAlignment="1" applyProtection="1">
      <alignment horizontal="center" vertical="center" wrapText="1"/>
      <protection locked="0"/>
    </xf>
    <xf numFmtId="0" fontId="27" fillId="0" borderId="116" xfId="0" applyFont="1" applyBorder="1" applyAlignment="1" applyProtection="1">
      <alignment horizontal="center" vertical="center" wrapText="1"/>
      <protection locked="0"/>
    </xf>
    <xf numFmtId="0" fontId="28" fillId="0" borderId="50" xfId="0" applyFont="1" applyBorder="1" applyAlignment="1" applyProtection="1">
      <alignment horizontal="center" vertical="center" wrapText="1"/>
      <protection locked="0"/>
    </xf>
    <xf numFmtId="0" fontId="28" fillId="0" borderId="118" xfId="0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/>
      <protection locked="0"/>
    </xf>
    <xf numFmtId="0" fontId="20" fillId="0" borderId="38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top"/>
    </xf>
    <xf numFmtId="0" fontId="38" fillId="8" borderId="35" xfId="0" applyFont="1" applyFill="1" applyBorder="1" applyAlignment="1">
      <alignment horizontal="center" vertical="center"/>
    </xf>
    <xf numFmtId="0" fontId="38" fillId="8" borderId="38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2" fillId="3" borderId="18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7" fillId="0" borderId="119" xfId="0" applyFont="1" applyBorder="1" applyAlignment="1" applyProtection="1">
      <alignment horizontal="center" vertical="center" wrapText="1"/>
      <protection locked="0"/>
    </xf>
    <xf numFmtId="0" fontId="27" fillId="0" borderId="120" xfId="0" applyFont="1" applyBorder="1" applyAlignment="1" applyProtection="1">
      <alignment horizontal="center" vertical="center" wrapText="1"/>
      <protection locked="0"/>
    </xf>
    <xf numFmtId="0" fontId="50" fillId="0" borderId="19" xfId="0" applyFont="1" applyBorder="1" applyAlignment="1" applyProtection="1">
      <alignment horizontal="center"/>
      <protection locked="0"/>
    </xf>
    <xf numFmtId="0" fontId="50" fillId="0" borderId="0" xfId="0" applyFont="1" applyAlignment="1" applyProtection="1">
      <alignment horizontal="center"/>
      <protection locked="0"/>
    </xf>
    <xf numFmtId="0" fontId="50" fillId="0" borderId="20" xfId="0" applyFont="1" applyBorder="1" applyAlignment="1" applyProtection="1">
      <alignment horizontal="center"/>
      <protection locked="0"/>
    </xf>
    <xf numFmtId="0" fontId="50" fillId="0" borderId="21" xfId="0" applyFont="1" applyBorder="1" applyAlignment="1" applyProtection="1">
      <alignment horizontal="center"/>
      <protection locked="0"/>
    </xf>
    <xf numFmtId="0" fontId="50" fillId="0" borderId="22" xfId="0" applyFont="1" applyBorder="1" applyAlignment="1" applyProtection="1">
      <alignment horizontal="center"/>
      <protection locked="0"/>
    </xf>
    <xf numFmtId="0" fontId="50" fillId="0" borderId="23" xfId="0" applyFont="1" applyBorder="1" applyAlignment="1" applyProtection="1">
      <alignment horizontal="center"/>
      <protection locked="0"/>
    </xf>
    <xf numFmtId="0" fontId="35" fillId="0" borderId="18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44" fillId="0" borderId="46" xfId="0" applyFont="1" applyBorder="1" applyAlignment="1">
      <alignment horizontal="left" vertical="center"/>
    </xf>
    <xf numFmtId="0" fontId="44" fillId="0" borderId="43" xfId="0" applyFont="1" applyBorder="1" applyAlignment="1">
      <alignment horizontal="left" vertical="center"/>
    </xf>
    <xf numFmtId="0" fontId="44" fillId="0" borderId="45" xfId="0" applyFont="1" applyBorder="1" applyAlignment="1">
      <alignment horizontal="left" vertical="center"/>
    </xf>
    <xf numFmtId="0" fontId="44" fillId="0" borderId="102" xfId="0" applyFont="1" applyBorder="1" applyAlignment="1">
      <alignment horizontal="left" vertical="center"/>
    </xf>
    <xf numFmtId="0" fontId="44" fillId="0" borderId="54" xfId="0" applyFont="1" applyBorder="1" applyAlignment="1">
      <alignment horizontal="left" vertical="center"/>
    </xf>
    <xf numFmtId="0" fontId="44" fillId="0" borderId="53" xfId="0" applyFont="1" applyBorder="1" applyAlignment="1">
      <alignment horizontal="left" vertical="center"/>
    </xf>
    <xf numFmtId="0" fontId="50" fillId="0" borderId="46" xfId="0" applyFont="1" applyBorder="1" applyAlignment="1" applyProtection="1">
      <alignment horizontal="left" vertical="center"/>
      <protection locked="0"/>
    </xf>
    <xf numFmtId="0" fontId="50" fillId="0" borderId="43" xfId="0" applyFont="1" applyBorder="1" applyAlignment="1" applyProtection="1">
      <alignment horizontal="left" vertical="center"/>
      <protection locked="0"/>
    </xf>
    <xf numFmtId="0" fontId="49" fillId="11" borderId="24" xfId="0" applyFont="1" applyFill="1" applyBorder="1" applyAlignment="1">
      <alignment horizontal="center" vertical="center"/>
    </xf>
    <xf numFmtId="0" fontId="34" fillId="0" borderId="19" xfId="0" applyFont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4" fillId="0" borderId="20" xfId="0" applyFont="1" applyBorder="1" applyAlignment="1" applyProtection="1">
      <alignment horizontal="center"/>
      <protection locked="0"/>
    </xf>
    <xf numFmtId="0" fontId="34" fillId="0" borderId="21" xfId="0" applyFont="1" applyBorder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center"/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46" fillId="11" borderId="18" xfId="0" applyFont="1" applyFill="1" applyBorder="1" applyAlignment="1">
      <alignment horizontal="center" vertical="center"/>
    </xf>
    <xf numFmtId="0" fontId="46" fillId="11" borderId="24" xfId="0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50" fillId="0" borderId="24" xfId="0" applyFont="1" applyBorder="1" applyAlignment="1" applyProtection="1">
      <alignment horizontal="center"/>
      <protection locked="0"/>
    </xf>
    <xf numFmtId="0" fontId="50" fillId="0" borderId="32" xfId="0" applyFont="1" applyBorder="1" applyAlignment="1" applyProtection="1">
      <alignment horizontal="center"/>
      <protection locked="0"/>
    </xf>
    <xf numFmtId="0" fontId="34" fillId="0" borderId="46" xfId="0" applyFont="1" applyBorder="1" applyAlignment="1" applyProtection="1">
      <alignment horizontal="left" vertical="center"/>
      <protection locked="0"/>
    </xf>
    <xf numFmtId="0" fontId="34" fillId="0" borderId="43" xfId="0" applyFont="1" applyBorder="1" applyAlignment="1" applyProtection="1">
      <alignment horizontal="left" vertical="center"/>
      <protection locked="0"/>
    </xf>
    <xf numFmtId="0" fontId="50" fillId="0" borderId="109" xfId="0" applyFont="1" applyBorder="1" applyAlignment="1" applyProtection="1">
      <alignment horizontal="left" vertical="center"/>
      <protection locked="0"/>
    </xf>
    <xf numFmtId="0" fontId="50" fillId="0" borderId="103" xfId="0" applyFont="1" applyBorder="1" applyAlignment="1" applyProtection="1">
      <alignment horizontal="left" vertical="center"/>
      <protection locked="0"/>
    </xf>
    <xf numFmtId="0" fontId="50" fillId="0" borderId="110" xfId="0" applyFont="1" applyBorder="1" applyAlignment="1" applyProtection="1">
      <alignment horizontal="left" vertical="center"/>
      <protection locked="0"/>
    </xf>
    <xf numFmtId="0" fontId="44" fillId="0" borderId="25" xfId="0" applyFont="1" applyBorder="1" applyAlignment="1" applyProtection="1">
      <alignment horizontal="left" wrapText="1"/>
      <protection locked="0"/>
    </xf>
    <xf numFmtId="0" fontId="44" fillId="0" borderId="27" xfId="0" applyFont="1" applyBorder="1" applyAlignment="1" applyProtection="1">
      <alignment horizontal="left" wrapText="1"/>
      <protection locked="0"/>
    </xf>
    <xf numFmtId="0" fontId="44" fillId="0" borderId="28" xfId="0" applyFont="1" applyBorder="1" applyAlignment="1" applyProtection="1">
      <alignment horizontal="left" wrapText="1"/>
      <protection locked="0"/>
    </xf>
    <xf numFmtId="0" fontId="44" fillId="0" borderId="24" xfId="0" applyFont="1" applyBorder="1" applyAlignment="1" applyProtection="1">
      <alignment horizontal="center"/>
      <protection locked="0"/>
    </xf>
    <xf numFmtId="0" fontId="44" fillId="0" borderId="32" xfId="0" applyFont="1" applyBorder="1" applyAlignment="1" applyProtection="1">
      <alignment horizontal="center"/>
      <protection locked="0"/>
    </xf>
    <xf numFmtId="0" fontId="44" fillId="0" borderId="22" xfId="0" applyFont="1" applyBorder="1" applyAlignment="1" applyProtection="1">
      <alignment horizontal="center"/>
      <protection locked="0"/>
    </xf>
    <xf numFmtId="0" fontId="44" fillId="0" borderId="23" xfId="0" applyFont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24" xfId="0" applyFont="1" applyBorder="1" applyAlignment="1">
      <alignment horizontal="center"/>
    </xf>
    <xf numFmtId="0" fontId="42" fillId="0" borderId="32" xfId="0" applyFont="1" applyBorder="1" applyAlignment="1">
      <alignment horizont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51" fillId="0" borderId="109" xfId="0" applyFont="1" applyBorder="1" applyAlignment="1" applyProtection="1">
      <alignment horizontal="left" vertical="center"/>
      <protection locked="0"/>
    </xf>
    <xf numFmtId="0" fontId="51" fillId="0" borderId="103" xfId="0" applyFont="1" applyBorder="1" applyAlignment="1" applyProtection="1">
      <alignment horizontal="left" vertical="center"/>
      <protection locked="0"/>
    </xf>
    <xf numFmtId="0" fontId="51" fillId="0" borderId="110" xfId="0" applyFont="1" applyBorder="1" applyAlignment="1" applyProtection="1">
      <alignment horizontal="left" vertical="center"/>
      <protection locked="0"/>
    </xf>
    <xf numFmtId="0" fontId="51" fillId="0" borderId="44" xfId="0" applyFont="1" applyBorder="1" applyAlignment="1" applyProtection="1">
      <alignment horizontal="left" vertical="center"/>
      <protection locked="0"/>
    </xf>
    <xf numFmtId="0" fontId="51" fillId="0" borderId="45" xfId="0" applyFont="1" applyBorder="1" applyAlignment="1" applyProtection="1">
      <alignment horizontal="left" vertical="center"/>
      <protection locked="0"/>
    </xf>
    <xf numFmtId="0" fontId="51" fillId="0" borderId="102" xfId="0" applyFont="1" applyBorder="1" applyAlignment="1" applyProtection="1">
      <alignment horizontal="left" vertical="center"/>
      <protection locked="0"/>
    </xf>
    <xf numFmtId="0" fontId="51" fillId="0" borderId="52" xfId="0" applyFont="1" applyBorder="1" applyAlignment="1" applyProtection="1">
      <alignment horizontal="left" vertical="center"/>
      <protection locked="0"/>
    </xf>
    <xf numFmtId="0" fontId="51" fillId="0" borderId="54" xfId="0" applyFont="1" applyBorder="1" applyAlignment="1" applyProtection="1">
      <alignment horizontal="left" vertical="center"/>
      <protection locked="0"/>
    </xf>
    <xf numFmtId="0" fontId="51" fillId="0" borderId="53" xfId="0" applyFont="1" applyBorder="1" applyAlignment="1" applyProtection="1">
      <alignment horizontal="left" vertical="center"/>
      <protection locked="0"/>
    </xf>
    <xf numFmtId="0" fontId="50" fillId="0" borderId="52" xfId="0" applyFont="1" applyBorder="1" applyAlignment="1" applyProtection="1">
      <alignment horizontal="left" vertical="center"/>
      <protection locked="0"/>
    </xf>
    <xf numFmtId="0" fontId="50" fillId="0" borderId="54" xfId="0" applyFont="1" applyBorder="1" applyAlignment="1" applyProtection="1">
      <alignment horizontal="left" vertical="center"/>
      <protection locked="0"/>
    </xf>
    <xf numFmtId="0" fontId="50" fillId="0" borderId="53" xfId="0" applyFont="1" applyBorder="1" applyAlignment="1" applyProtection="1">
      <alignment horizontal="left" vertical="center"/>
      <protection locked="0"/>
    </xf>
    <xf numFmtId="0" fontId="51" fillId="0" borderId="44" xfId="0" applyFont="1" applyBorder="1" applyAlignment="1" applyProtection="1">
      <alignment horizontal="center" vertical="top"/>
      <protection locked="0"/>
    </xf>
    <xf numFmtId="0" fontId="51" fillId="0" borderId="45" xfId="0" applyFont="1" applyBorder="1" applyAlignment="1" applyProtection="1">
      <alignment horizontal="center" vertical="top"/>
      <protection locked="0"/>
    </xf>
    <xf numFmtId="0" fontId="51" fillId="0" borderId="102" xfId="0" applyFont="1" applyBorder="1" applyAlignment="1" applyProtection="1">
      <alignment horizontal="center" vertical="top"/>
      <protection locked="0"/>
    </xf>
    <xf numFmtId="0" fontId="45" fillId="11" borderId="25" xfId="0" applyFont="1" applyFill="1" applyBorder="1" applyAlignment="1">
      <alignment horizontal="center"/>
    </xf>
    <xf numFmtId="0" fontId="45" fillId="11" borderId="27" xfId="0" applyFont="1" applyFill="1" applyBorder="1" applyAlignment="1">
      <alignment horizontal="center"/>
    </xf>
    <xf numFmtId="0" fontId="45" fillId="11" borderId="28" xfId="0" applyFont="1" applyFill="1" applyBorder="1" applyAlignment="1">
      <alignment horizontal="center"/>
    </xf>
    <xf numFmtId="0" fontId="46" fillId="11" borderId="25" xfId="0" applyFont="1" applyFill="1" applyBorder="1" applyAlignment="1">
      <alignment horizontal="center" vertical="center"/>
    </xf>
    <xf numFmtId="0" fontId="46" fillId="11" borderId="27" xfId="0" applyFont="1" applyFill="1" applyBorder="1" applyAlignment="1">
      <alignment horizontal="center" vertical="center"/>
    </xf>
    <xf numFmtId="0" fontId="46" fillId="11" borderId="28" xfId="0" applyFont="1" applyFill="1" applyBorder="1" applyAlignment="1">
      <alignment horizontal="center" vertical="center"/>
    </xf>
    <xf numFmtId="0" fontId="42" fillId="0" borderId="25" xfId="0" applyFont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42" fillId="0" borderId="28" xfId="0" applyFont="1" applyBorder="1" applyAlignment="1">
      <alignment horizontal="center"/>
    </xf>
    <xf numFmtId="0" fontId="44" fillId="0" borderId="46" xfId="0" applyFont="1" applyBorder="1" applyAlignment="1" applyProtection="1">
      <alignment horizontal="center"/>
      <protection locked="0"/>
    </xf>
    <xf numFmtId="0" fontId="44" fillId="0" borderId="43" xfId="0" applyFont="1" applyBorder="1" applyAlignment="1" applyProtection="1">
      <alignment horizontal="center"/>
      <protection locked="0"/>
    </xf>
    <xf numFmtId="0" fontId="44" fillId="0" borderId="45" xfId="0" applyFont="1" applyBorder="1" applyAlignment="1" applyProtection="1">
      <alignment horizontal="center"/>
      <protection locked="0"/>
    </xf>
    <xf numFmtId="0" fontId="44" fillId="0" borderId="102" xfId="0" applyFont="1" applyBorder="1" applyAlignment="1" applyProtection="1">
      <alignment horizontal="center"/>
      <protection locked="0"/>
    </xf>
    <xf numFmtId="0" fontId="44" fillId="0" borderId="54" xfId="0" applyFont="1" applyBorder="1" applyAlignment="1" applyProtection="1">
      <alignment horizontal="center"/>
      <protection locked="0"/>
    </xf>
    <xf numFmtId="0" fontId="44" fillId="0" borderId="53" xfId="0" applyFont="1" applyBorder="1" applyAlignment="1" applyProtection="1">
      <alignment horizont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28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44" fillId="0" borderId="27" xfId="0" applyFont="1" applyBorder="1" applyAlignment="1" applyProtection="1">
      <alignment horizontal="left"/>
      <protection locked="0"/>
    </xf>
    <xf numFmtId="0" fontId="44" fillId="0" borderId="28" xfId="0" applyFont="1" applyBorder="1" applyAlignment="1" applyProtection="1">
      <alignment horizontal="left"/>
      <protection locked="0"/>
    </xf>
    <xf numFmtId="0" fontId="47" fillId="0" borderId="25" xfId="0" applyFont="1" applyBorder="1" applyAlignment="1">
      <alignment horizontal="center" wrapText="1"/>
    </xf>
    <xf numFmtId="0" fontId="47" fillId="0" borderId="27" xfId="0" applyFont="1" applyBorder="1" applyAlignment="1">
      <alignment horizontal="center" wrapText="1"/>
    </xf>
    <xf numFmtId="0" fontId="47" fillId="0" borderId="28" xfId="0" applyFont="1" applyBorder="1" applyAlignment="1">
      <alignment horizontal="center" wrapText="1"/>
    </xf>
    <xf numFmtId="0" fontId="50" fillId="0" borderId="46" xfId="0" applyFont="1" applyBorder="1" applyAlignment="1" applyProtection="1">
      <alignment horizontal="center"/>
      <protection locked="0"/>
    </xf>
    <xf numFmtId="0" fontId="50" fillId="0" borderId="43" xfId="0" applyFont="1" applyBorder="1" applyAlignment="1" applyProtection="1">
      <alignment horizontal="center"/>
      <protection locked="0"/>
    </xf>
    <xf numFmtId="0" fontId="52" fillId="0" borderId="103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D9124733-7B34-44D0-85CF-ADEE73081B40}"/>
  </cellStyles>
  <dxfs count="82">
    <dxf>
      <font>
        <color theme="0" tint="-0.34998626667073579"/>
      </font>
      <fill>
        <patternFill patternType="none">
          <bgColor auto="1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fgColor auto="1"/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strike/>
      </font>
    </dxf>
    <dxf>
      <fill>
        <patternFill>
          <bgColor theme="4" tint="0.79998168889431442"/>
        </patternFill>
      </fill>
    </dxf>
    <dxf>
      <font>
        <strike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20409</xdr:colOff>
      <xdr:row>0</xdr:row>
      <xdr:rowOff>27214</xdr:rowOff>
    </xdr:from>
    <xdr:to>
      <xdr:col>6</xdr:col>
      <xdr:colOff>74838</xdr:colOff>
      <xdr:row>2</xdr:row>
      <xdr:rowOff>169851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044C165-0C83-237E-DCF4-3FB4E0F2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9" y="27214"/>
          <a:ext cx="864054" cy="523637"/>
        </a:xfrm>
        <a:prstGeom prst="rect">
          <a:avLst/>
        </a:prstGeom>
      </xdr:spPr>
    </xdr:pic>
    <xdr:clientData/>
  </xdr:twoCellAnchor>
  <xdr:twoCellAnchor>
    <xdr:from>
      <xdr:col>60</xdr:col>
      <xdr:colOff>114300</xdr:colOff>
      <xdr:row>1</xdr:row>
      <xdr:rowOff>133350</xdr:rowOff>
    </xdr:from>
    <xdr:to>
      <xdr:col>70</xdr:col>
      <xdr:colOff>133350</xdr:colOff>
      <xdr:row>7</xdr:row>
      <xdr:rowOff>55564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E79AEA38-2E1F-5F15-7D88-9F4A9DCD0471}"/>
            </a:ext>
          </a:extLst>
        </xdr:cNvPr>
        <xdr:cNvSpPr txBox="1"/>
      </xdr:nvSpPr>
      <xdr:spPr>
        <a:xfrm>
          <a:off x="10821988" y="323850"/>
          <a:ext cx="1844675" cy="969964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Toutes les cases</a:t>
          </a:r>
          <a:r>
            <a:rPr lang="fr-FR" sz="1100" baseline="0"/>
            <a:t> de couleur ORANGE sont des listes à dérouler.</a:t>
          </a:r>
        </a:p>
        <a:p>
          <a:pPr algn="ctr"/>
          <a:r>
            <a:rPr lang="fr-FR" sz="1100" baseline="0"/>
            <a:t>Posez-vous dessus et choisissez. </a:t>
          </a:r>
          <a:endParaRPr lang="fr-FR" sz="1100"/>
        </a:p>
      </xdr:txBody>
    </xdr:sp>
    <xdr:clientData/>
  </xdr:twoCellAnchor>
  <xdr:twoCellAnchor>
    <xdr:from>
      <xdr:col>59</xdr:col>
      <xdr:colOff>23813</xdr:colOff>
      <xdr:row>0</xdr:row>
      <xdr:rowOff>71438</xdr:rowOff>
    </xdr:from>
    <xdr:to>
      <xdr:col>62</xdr:col>
      <xdr:colOff>55562</xdr:colOff>
      <xdr:row>0</xdr:row>
      <xdr:rowOff>71438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9AEBEA6D-2AAC-76CA-393B-7132675F6587}"/>
            </a:ext>
          </a:extLst>
        </xdr:cNvPr>
        <xdr:cNvCxnSpPr/>
      </xdr:nvCxnSpPr>
      <xdr:spPr>
        <a:xfrm flipH="1">
          <a:off x="10548938" y="71438"/>
          <a:ext cx="57943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3</xdr:col>
      <xdr:colOff>135392</xdr:colOff>
      <xdr:row>2</xdr:row>
      <xdr:rowOff>180737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0748AA-FFA3-4F67-A5E7-E0704CCD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840242" cy="5236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2D8727-FD83-4F4C-83F8-4294682F473A}" name="Tableau1" displayName="Tableau1" ref="A1:D46" totalsRowShown="0" headerRowDxfId="81" dataDxfId="80" tableBorderDxfId="79">
  <autoFilter ref="A1:D46" xr:uid="{8E2D8727-FD83-4F4C-83F8-4294682F473A}"/>
  <sortState xmlns:xlrd2="http://schemas.microsoft.com/office/spreadsheetml/2017/richdata2" ref="A2:B16">
    <sortCondition ref="A1:A16"/>
  </sortState>
  <tableColumns count="4">
    <tableColumn id="1" xr3:uid="{B9673E53-62BC-4018-8F09-655D8A57AD14}" name="Joueur(euse)" dataDxfId="78"/>
    <tableColumn id="2" xr3:uid="{2633BDB3-93A3-467C-B9B6-98FA654964A4}" name="Numéro de licence" dataDxfId="77"/>
    <tableColumn id="3" xr3:uid="{399B791A-EC3B-446F-A5B9-4E892452AA5B}" name="Sexe" dataDxfId="76"/>
    <tableColumn id="4" xr3:uid="{6E8DD593-FDB7-41D9-A575-0829C5C088C0}" name="Surclassement" dataDxfId="7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D17983-A32A-47FB-B0C8-67F39B80A76A}" name="Tableau2" displayName="Tableau2" ref="F1:H46" totalsRowShown="0" headerRowDxfId="74" headerRowCellStyle="Normal 2">
  <autoFilter ref="F1:H46" xr:uid="{EFD17983-A32A-47FB-B0C8-67F39B80A76A}"/>
  <tableColumns count="3">
    <tableColumn id="1" xr3:uid="{21244CA9-A74D-43D0-8D52-108E90F7F50B}" name="Entraîneur(e)" dataDxfId="73"/>
    <tableColumn id="2" xr3:uid="{5B6B279E-464E-4E99-93A4-2C06E18A6D2D}" name="Numéro de licence" dataDxfId="72"/>
    <tableColumn id="3" xr3:uid="{4B6738A6-68FE-421C-B270-392BCDEDC902}" name="Sexe" dataDxfId="7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04E1-AB57-49F6-B6F1-C47C10D058AD}">
  <sheetPr>
    <pageSetUpPr fitToPage="1"/>
  </sheetPr>
  <dimension ref="A1:CP50"/>
  <sheetViews>
    <sheetView showGridLines="0" tabSelected="1" zoomScale="120" zoomScaleNormal="120" workbookViewId="0">
      <selection activeCell="E25" sqref="E25:V25"/>
    </sheetView>
  </sheetViews>
  <sheetFormatPr baseColWidth="10" defaultColWidth="2.7109375" defaultRowHeight="12.95" customHeight="1"/>
  <cols>
    <col min="1" max="1" width="2.42578125" style="1" customWidth="1"/>
    <col min="2" max="5" width="1.7109375" style="1" customWidth="1"/>
    <col min="6" max="6" width="2.7109375" style="1" customWidth="1"/>
    <col min="7" max="20" width="2.7109375" style="1"/>
    <col min="21" max="21" width="2.7109375" style="1" customWidth="1"/>
    <col min="22" max="26" width="2.7109375" style="1"/>
    <col min="27" max="27" width="0.5703125" style="1" customWidth="1"/>
    <col min="28" max="34" width="2.28515625" style="1" customWidth="1"/>
    <col min="35" max="35" width="1.7109375" style="1" customWidth="1"/>
    <col min="36" max="37" width="3.28515625" style="1" customWidth="1"/>
    <col min="38" max="38" width="1.7109375" style="1" customWidth="1"/>
    <col min="39" max="40" width="3.28515625" style="1" customWidth="1"/>
    <col min="41" max="41" width="1.7109375" style="1" customWidth="1"/>
    <col min="42" max="43" width="3.28515625" style="1" customWidth="1"/>
    <col min="44" max="44" width="1.7109375" style="1" customWidth="1"/>
    <col min="45" max="46" width="3.28515625" style="1" customWidth="1"/>
    <col min="47" max="47" width="1.7109375" style="1" customWidth="1"/>
    <col min="48" max="49" width="3.28515625" style="1" customWidth="1"/>
    <col min="50" max="50" width="1.7109375" style="1" customWidth="1"/>
    <col min="51" max="52" width="3.28515625" style="1" customWidth="1"/>
    <col min="53" max="53" width="2.7109375" style="1"/>
    <col min="54" max="59" width="3.7109375" style="1" customWidth="1"/>
    <col min="60" max="16384" width="2.7109375" style="1"/>
  </cols>
  <sheetData>
    <row r="1" spans="1:94" s="3" customFormat="1" ht="15" customHeight="1">
      <c r="D1" s="182"/>
      <c r="E1" s="182"/>
      <c r="F1" s="182"/>
      <c r="G1" s="182"/>
      <c r="H1" s="182"/>
      <c r="I1" s="182"/>
      <c r="J1" s="179" t="s">
        <v>53</v>
      </c>
      <c r="K1" s="179"/>
      <c r="L1" s="179"/>
      <c r="M1" s="179"/>
      <c r="N1" s="179"/>
      <c r="O1" s="179"/>
      <c r="P1" s="179"/>
      <c r="Q1" s="176" t="s">
        <v>28</v>
      </c>
      <c r="R1" s="176"/>
      <c r="S1" s="176"/>
      <c r="T1" s="176"/>
      <c r="U1" s="176"/>
      <c r="V1" s="176"/>
      <c r="W1" s="176"/>
      <c r="X1" s="19"/>
      <c r="Y1" s="173" t="s">
        <v>54</v>
      </c>
      <c r="Z1" s="173"/>
      <c r="AA1" s="173"/>
      <c r="AB1" s="173"/>
      <c r="AC1" s="173"/>
      <c r="AD1" s="173"/>
      <c r="AE1" s="173"/>
      <c r="AF1" s="178" t="s">
        <v>145</v>
      </c>
      <c r="AG1" s="178"/>
      <c r="AH1" s="178"/>
      <c r="AI1" s="21"/>
      <c r="AJ1" s="179" t="s">
        <v>52</v>
      </c>
      <c r="AK1" s="179"/>
      <c r="AL1" s="179"/>
      <c r="AM1" s="176" t="s">
        <v>63</v>
      </c>
      <c r="AN1" s="176"/>
      <c r="AO1" s="176"/>
      <c r="AQ1" s="173" t="s">
        <v>55</v>
      </c>
      <c r="AR1" s="173"/>
      <c r="AS1" s="173"/>
      <c r="AT1" s="176" t="s">
        <v>153</v>
      </c>
      <c r="AU1" s="176"/>
      <c r="AV1" s="176"/>
      <c r="AX1" s="184" t="s">
        <v>56</v>
      </c>
      <c r="AY1" s="184"/>
      <c r="AZ1" s="184"/>
      <c r="BA1" s="184"/>
      <c r="BB1" s="184"/>
      <c r="BC1" s="184"/>
      <c r="BD1" s="177"/>
      <c r="BE1" s="177"/>
      <c r="BF1" s="177"/>
      <c r="BG1" s="177"/>
      <c r="BJ1" s="169" t="s">
        <v>74</v>
      </c>
      <c r="BK1" s="169"/>
      <c r="BL1" s="169"/>
      <c r="BM1" s="169"/>
      <c r="BN1" s="169"/>
      <c r="BO1" s="169"/>
      <c r="BP1" s="169"/>
      <c r="BQ1" s="169"/>
      <c r="BR1" s="169"/>
    </row>
    <row r="2" spans="1:94" s="3" customFormat="1" ht="15" customHeight="1">
      <c r="D2" s="182"/>
      <c r="E2" s="182"/>
      <c r="F2" s="182"/>
      <c r="G2" s="182"/>
      <c r="H2" s="182"/>
      <c r="I2" s="182"/>
      <c r="J2" s="201" t="s">
        <v>57</v>
      </c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175">
        <v>10</v>
      </c>
      <c r="V2" s="175"/>
      <c r="W2" s="174" t="s">
        <v>25</v>
      </c>
      <c r="X2" s="174"/>
      <c r="Y2" s="175">
        <v>2026</v>
      </c>
      <c r="Z2" s="175"/>
      <c r="AA2" s="22"/>
      <c r="AB2" s="274" t="s">
        <v>58</v>
      </c>
      <c r="AC2" s="274"/>
      <c r="AD2" s="274"/>
      <c r="AE2" s="274"/>
      <c r="AF2" s="190">
        <v>0.41666666666666669</v>
      </c>
      <c r="AG2" s="190"/>
      <c r="AH2" s="190"/>
      <c r="AI2" s="190"/>
      <c r="AK2" s="26" t="s">
        <v>59</v>
      </c>
      <c r="AM2" s="19"/>
      <c r="AN2" s="19"/>
      <c r="AP2" s="21"/>
      <c r="AQ2" s="21"/>
      <c r="AR2" s="21"/>
      <c r="AS2" s="21"/>
      <c r="AT2" s="21"/>
      <c r="AU2" s="21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J2" s="305" t="s">
        <v>146</v>
      </c>
      <c r="BK2" s="305"/>
      <c r="BL2" s="305"/>
      <c r="BM2" s="305"/>
      <c r="BN2" s="305"/>
      <c r="BO2" s="305"/>
      <c r="BP2" s="305"/>
      <c r="BQ2" s="305"/>
      <c r="BR2" s="305"/>
    </row>
    <row r="3" spans="1:94" s="3" customFormat="1" ht="15" customHeight="1" thickBot="1">
      <c r="A3" s="18"/>
      <c r="B3" s="18"/>
      <c r="C3" s="18"/>
      <c r="D3" s="183"/>
      <c r="E3" s="183"/>
      <c r="F3" s="183"/>
      <c r="G3" s="183"/>
      <c r="H3" s="183"/>
      <c r="I3" s="183"/>
      <c r="J3" s="2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</row>
    <row r="4" spans="1:94" s="4" customFormat="1" ht="15" customHeight="1" thickBo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</row>
    <row r="5" spans="1:94" s="4" customFormat="1" ht="12.95" customHeight="1" thickBot="1">
      <c r="A5" s="189" t="s">
        <v>60</v>
      </c>
      <c r="B5" s="189"/>
      <c r="C5" s="189"/>
      <c r="D5" s="189"/>
      <c r="E5" s="280" t="s">
        <v>85</v>
      </c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2"/>
      <c r="Y5" s="272" t="s">
        <v>115</v>
      </c>
      <c r="Z5" s="272"/>
      <c r="AA5" s="272"/>
      <c r="AB5" s="272"/>
      <c r="AC5" s="272"/>
      <c r="AD5" s="259">
        <v>2</v>
      </c>
      <c r="AE5" s="260"/>
      <c r="AF5" s="261"/>
      <c r="AJ5" s="187" t="s">
        <v>0</v>
      </c>
      <c r="AK5" s="205"/>
      <c r="AL5" s="34" t="s">
        <v>4</v>
      </c>
      <c r="AM5" s="185" t="s">
        <v>1</v>
      </c>
      <c r="AN5" s="186"/>
      <c r="AO5" s="27" t="s">
        <v>4</v>
      </c>
      <c r="AP5" s="187" t="s">
        <v>0</v>
      </c>
      <c r="AQ5" s="188"/>
      <c r="AR5" s="34" t="s">
        <v>4</v>
      </c>
      <c r="AS5" s="185" t="s">
        <v>1</v>
      </c>
      <c r="AT5" s="186"/>
      <c r="AU5" s="27" t="s">
        <v>4</v>
      </c>
      <c r="AV5" s="187" t="s">
        <v>0</v>
      </c>
      <c r="AW5" s="188"/>
      <c r="AX5" s="34" t="s">
        <v>4</v>
      </c>
      <c r="AY5" s="185" t="s">
        <v>1</v>
      </c>
      <c r="AZ5" s="186"/>
    </row>
    <row r="6" spans="1:94" s="4" customFormat="1" ht="12.75" customHeight="1" thickTop="1" thickBot="1">
      <c r="E6" s="16"/>
      <c r="F6" s="16"/>
      <c r="G6" s="16"/>
      <c r="H6" s="16"/>
      <c r="I6" s="16"/>
      <c r="J6" s="16"/>
      <c r="K6" s="16"/>
      <c r="L6" s="16"/>
      <c r="M6" s="16"/>
      <c r="N6" s="16"/>
      <c r="AJ6" s="81" t="s">
        <v>8</v>
      </c>
      <c r="AK6" s="82" t="s">
        <v>44</v>
      </c>
      <c r="AL6" s="60" t="s">
        <v>4</v>
      </c>
      <c r="AM6" s="79" t="s">
        <v>44</v>
      </c>
      <c r="AN6" s="80" t="s">
        <v>8</v>
      </c>
      <c r="AO6" s="27"/>
      <c r="AP6" s="81" t="s">
        <v>8</v>
      </c>
      <c r="AQ6" s="82" t="s">
        <v>44</v>
      </c>
      <c r="AR6" s="83" t="s">
        <v>4</v>
      </c>
      <c r="AS6" s="87" t="s">
        <v>44</v>
      </c>
      <c r="AT6" s="80" t="s">
        <v>8</v>
      </c>
      <c r="AU6" s="27"/>
      <c r="AV6" s="81" t="s">
        <v>8</v>
      </c>
      <c r="AW6" s="90" t="s">
        <v>44</v>
      </c>
      <c r="AX6" s="59" t="s">
        <v>4</v>
      </c>
      <c r="AY6" s="79" t="s">
        <v>44</v>
      </c>
      <c r="AZ6" s="91" t="s">
        <v>8</v>
      </c>
      <c r="CL6" s="171"/>
      <c r="CM6" s="171"/>
      <c r="CN6" s="171"/>
      <c r="CO6" s="171"/>
      <c r="CP6" s="171"/>
    </row>
    <row r="7" spans="1:94" s="4" customFormat="1" ht="12.75" customHeight="1" thickBot="1">
      <c r="A7" s="5"/>
      <c r="B7" s="5"/>
      <c r="C7" s="5"/>
      <c r="D7" s="5"/>
      <c r="E7" s="5"/>
      <c r="F7" s="6"/>
      <c r="G7" s="7"/>
      <c r="H7" s="236">
        <f>IF(V8&gt;U9,T9,)</f>
        <v>0</v>
      </c>
      <c r="I7" s="236"/>
      <c r="J7" s="236"/>
      <c r="K7" s="236"/>
      <c r="L7" s="236"/>
      <c r="M7" s="236"/>
      <c r="N7" s="236"/>
      <c r="O7" s="236"/>
      <c r="P7" s="236"/>
      <c r="Q7" s="267" t="str">
        <f>IF(Z9&gt;V8,AB9,)</f>
        <v>Tps morts:</v>
      </c>
      <c r="R7" s="268"/>
      <c r="S7" s="268"/>
      <c r="T7" s="268"/>
      <c r="U7" s="268"/>
      <c r="V7" s="269"/>
      <c r="W7" s="272" t="s">
        <v>9</v>
      </c>
      <c r="X7" s="272"/>
      <c r="Y7" s="273"/>
      <c r="Z7" s="277"/>
      <c r="AA7" s="278"/>
      <c r="AB7" s="278"/>
      <c r="AC7" s="278"/>
      <c r="AD7" s="278"/>
      <c r="AE7" s="278"/>
      <c r="AF7" s="279"/>
      <c r="AJ7" s="61"/>
      <c r="AK7" s="62"/>
      <c r="AL7" s="35" t="s">
        <v>4</v>
      </c>
      <c r="AM7" s="77"/>
      <c r="AN7" s="78"/>
      <c r="AO7" s="27"/>
      <c r="AP7" s="85"/>
      <c r="AQ7" s="86"/>
      <c r="AR7" s="35" t="s">
        <v>4</v>
      </c>
      <c r="AS7" s="88"/>
      <c r="AT7" s="89"/>
      <c r="AU7" s="27"/>
      <c r="AV7" s="61"/>
      <c r="AW7" s="62"/>
      <c r="AX7" s="35" t="s">
        <v>4</v>
      </c>
      <c r="AY7" s="88"/>
      <c r="AZ7" s="89"/>
      <c r="CL7" s="171"/>
      <c r="CM7" s="171"/>
      <c r="CN7" s="171"/>
      <c r="CO7" s="171"/>
      <c r="CP7" s="171"/>
    </row>
    <row r="8" spans="1:94" s="4" customFormat="1" ht="12.75" customHeight="1" thickBot="1">
      <c r="A8" s="5"/>
      <c r="B8" s="5"/>
      <c r="C8" s="5"/>
      <c r="D8" s="5"/>
      <c r="E8" s="5"/>
      <c r="F8" s="6" t="s">
        <v>4</v>
      </c>
      <c r="G8" s="5"/>
      <c r="H8" s="236"/>
      <c r="I8" s="236"/>
      <c r="J8" s="236"/>
      <c r="K8" s="236"/>
      <c r="L8" s="236"/>
      <c r="M8" s="236"/>
      <c r="N8" s="236"/>
      <c r="O8" s="236"/>
      <c r="P8" s="236"/>
      <c r="Q8" s="30" t="s">
        <v>5</v>
      </c>
      <c r="R8" s="31"/>
      <c r="S8" s="32" t="s">
        <v>6</v>
      </c>
      <c r="T8" s="31"/>
      <c r="U8" s="32" t="s">
        <v>7</v>
      </c>
      <c r="V8" s="33"/>
      <c r="AJ8" s="63"/>
      <c r="AK8" s="64"/>
      <c r="AL8" s="35" t="s">
        <v>4</v>
      </c>
      <c r="AM8" s="71"/>
      <c r="AN8" s="72"/>
      <c r="AO8" s="27"/>
      <c r="AP8" s="63"/>
      <c r="AQ8" s="64"/>
      <c r="AR8" s="35" t="s">
        <v>4</v>
      </c>
      <c r="AS8" s="71"/>
      <c r="AT8" s="72"/>
      <c r="AU8" s="27"/>
      <c r="AV8" s="63"/>
      <c r="AW8" s="64"/>
      <c r="AX8" s="35" t="s">
        <v>4</v>
      </c>
      <c r="AY8" s="71"/>
      <c r="AZ8" s="72"/>
      <c r="CL8" s="171"/>
      <c r="CM8" s="171"/>
      <c r="CN8" s="171"/>
      <c r="CO8" s="171"/>
      <c r="CP8" s="171"/>
    </row>
    <row r="9" spans="1:94" s="4" customFormat="1" ht="12.75" customHeight="1">
      <c r="A9" s="215" t="s">
        <v>34</v>
      </c>
      <c r="B9" s="215"/>
      <c r="C9" s="215"/>
      <c r="D9" s="215"/>
      <c r="E9" s="215"/>
      <c r="F9" s="215"/>
      <c r="G9" s="215"/>
      <c r="H9" s="5"/>
      <c r="I9" s="5"/>
      <c r="J9" s="8"/>
      <c r="T9" s="236" t="s">
        <v>10</v>
      </c>
      <c r="U9" s="236"/>
      <c r="V9" s="236"/>
      <c r="W9" s="236"/>
      <c r="X9" s="236"/>
      <c r="Y9" s="236"/>
      <c r="Z9" s="12">
        <v>1</v>
      </c>
      <c r="AA9" s="13" t="s">
        <v>4</v>
      </c>
      <c r="AB9" s="216" t="s">
        <v>33</v>
      </c>
      <c r="AC9" s="216"/>
      <c r="AD9" s="216"/>
      <c r="AE9" s="216"/>
      <c r="AF9" s="216"/>
      <c r="AG9" s="23" t="s">
        <v>35</v>
      </c>
      <c r="AH9" s="14"/>
      <c r="AI9" s="14"/>
      <c r="AJ9" s="63"/>
      <c r="AK9" s="64"/>
      <c r="AL9" s="35" t="s">
        <v>4</v>
      </c>
      <c r="AM9" s="71"/>
      <c r="AN9" s="72"/>
      <c r="AO9" s="27"/>
      <c r="AP9" s="63"/>
      <c r="AQ9" s="64"/>
      <c r="AR9" s="35" t="s">
        <v>4</v>
      </c>
      <c r="AS9" s="71"/>
      <c r="AT9" s="72"/>
      <c r="AU9" s="27"/>
      <c r="AV9" s="63"/>
      <c r="AW9" s="64"/>
      <c r="AX9" s="35" t="s">
        <v>4</v>
      </c>
      <c r="AY9" s="71"/>
      <c r="AZ9" s="72"/>
      <c r="CL9" s="171"/>
      <c r="CM9" s="171"/>
      <c r="CN9" s="171"/>
      <c r="CO9" s="171"/>
      <c r="CP9" s="171"/>
    </row>
    <row r="10" spans="1:94" s="4" customFormat="1" ht="12.75" customHeight="1">
      <c r="A10" s="50">
        <v>1</v>
      </c>
      <c r="B10" s="9" t="s">
        <v>2</v>
      </c>
      <c r="C10" s="9" t="s">
        <v>2</v>
      </c>
      <c r="D10" s="9" t="s">
        <v>2</v>
      </c>
      <c r="E10" s="9" t="s">
        <v>2</v>
      </c>
      <c r="F10" s="275" t="s">
        <v>75</v>
      </c>
      <c r="G10" s="206" t="s">
        <v>76</v>
      </c>
      <c r="H10" s="207"/>
      <c r="I10" s="207"/>
      <c r="J10" s="208"/>
      <c r="K10" s="206" t="s">
        <v>43</v>
      </c>
      <c r="L10" s="207"/>
      <c r="M10" s="207"/>
      <c r="N10" s="207"/>
      <c r="O10" s="207"/>
      <c r="P10" s="207"/>
      <c r="Q10" s="207"/>
      <c r="R10" s="208"/>
      <c r="S10" s="262" t="s">
        <v>52</v>
      </c>
      <c r="T10" s="202" t="s">
        <v>11</v>
      </c>
      <c r="U10" s="203"/>
      <c r="V10" s="203"/>
      <c r="W10" s="203"/>
      <c r="X10" s="203"/>
      <c r="Y10" s="203"/>
      <c r="Z10" s="204"/>
      <c r="AA10" s="114"/>
      <c r="AB10" s="246" t="s">
        <v>12</v>
      </c>
      <c r="AC10" s="247"/>
      <c r="AD10" s="247"/>
      <c r="AE10" s="247"/>
      <c r="AF10" s="248"/>
      <c r="AG10" s="14"/>
      <c r="AJ10" s="63"/>
      <c r="AK10" s="64"/>
      <c r="AL10" s="35" t="s">
        <v>4</v>
      </c>
      <c r="AM10" s="71"/>
      <c r="AN10" s="72"/>
      <c r="AO10" s="27"/>
      <c r="AP10" s="63"/>
      <c r="AQ10" s="64"/>
      <c r="AR10" s="35" t="s">
        <v>4</v>
      </c>
      <c r="AS10" s="71"/>
      <c r="AT10" s="72"/>
      <c r="AU10" s="27"/>
      <c r="AV10" s="63"/>
      <c r="AW10" s="64"/>
      <c r="AX10" s="35" t="s">
        <v>4</v>
      </c>
      <c r="AY10" s="71"/>
      <c r="AZ10" s="72"/>
    </row>
    <row r="11" spans="1:94" s="4" customFormat="1" ht="12.75" customHeight="1">
      <c r="A11" s="50"/>
      <c r="B11" s="10"/>
      <c r="C11" s="10"/>
      <c r="D11" s="10"/>
      <c r="E11" s="10"/>
      <c r="F11" s="276"/>
      <c r="G11" s="209"/>
      <c r="H11" s="210"/>
      <c r="I11" s="210"/>
      <c r="J11" s="211"/>
      <c r="K11" s="209"/>
      <c r="L11" s="210"/>
      <c r="M11" s="210"/>
      <c r="N11" s="210"/>
      <c r="O11" s="210"/>
      <c r="P11" s="210"/>
      <c r="Q11" s="210"/>
      <c r="R11" s="211"/>
      <c r="S11" s="263"/>
      <c r="T11" s="115" t="s">
        <v>13</v>
      </c>
      <c r="U11" s="115">
        <v>1</v>
      </c>
      <c r="V11" s="117">
        <v>2</v>
      </c>
      <c r="W11" s="115">
        <v>3</v>
      </c>
      <c r="X11" s="115">
        <v>4</v>
      </c>
      <c r="Y11" s="115">
        <v>5</v>
      </c>
      <c r="Z11" s="115">
        <v>6</v>
      </c>
      <c r="AA11" s="119"/>
      <c r="AB11" s="120">
        <v>1</v>
      </c>
      <c r="AC11" s="120">
        <v>2</v>
      </c>
      <c r="AD11" s="120">
        <v>3</v>
      </c>
      <c r="AE11" s="120">
        <v>4</v>
      </c>
      <c r="AF11" s="120">
        <v>5</v>
      </c>
      <c r="AG11" s="14"/>
      <c r="AJ11" s="63"/>
      <c r="AK11" s="64"/>
      <c r="AL11" s="35" t="s">
        <v>4</v>
      </c>
      <c r="AM11" s="71"/>
      <c r="AN11" s="72"/>
      <c r="AO11" s="27"/>
      <c r="AP11" s="63"/>
      <c r="AQ11" s="64"/>
      <c r="AR11" s="35" t="s">
        <v>4</v>
      </c>
      <c r="AS11" s="71"/>
      <c r="AT11" s="72"/>
      <c r="AU11" s="27"/>
      <c r="AV11" s="63"/>
      <c r="AW11" s="64"/>
      <c r="AX11" s="35" t="s">
        <v>4</v>
      </c>
      <c r="AY11" s="71"/>
      <c r="AZ11" s="72"/>
    </row>
    <row r="12" spans="1:94" s="4" customFormat="1" ht="12.75" customHeight="1">
      <c r="A12" s="50">
        <v>2</v>
      </c>
      <c r="B12" s="9" t="s">
        <v>2</v>
      </c>
      <c r="C12" s="9" t="s">
        <v>2</v>
      </c>
      <c r="D12" s="9" t="s">
        <v>2</v>
      </c>
      <c r="E12" s="9" t="s">
        <v>2</v>
      </c>
      <c r="F12" s="167" t="str">
        <f>IFERROR(IF(INDEX('Licenciés U11'!$D$2:$D$46,MATCH(K12,'Licenciés U11'!$A$2:$A$46,0))=0,"",INDEX('Licenciés U11'!$D$2:$D$46,MATCH(K12,'Licenciés U11'!$A$2:$A$46,0))),"")</f>
        <v/>
      </c>
      <c r="G12" s="212" t="str">
        <f>IFERROR(INDEX('Licenciés U11'!$B$2:$B$46,MATCH(K12,'Licenciés U11'!$A$2:$A$46,0)),"")</f>
        <v/>
      </c>
      <c r="H12" s="213"/>
      <c r="I12" s="213"/>
      <c r="J12" s="214"/>
      <c r="K12" s="264"/>
      <c r="L12" s="265"/>
      <c r="M12" s="265"/>
      <c r="N12" s="265"/>
      <c r="O12" s="265"/>
      <c r="P12" s="265"/>
      <c r="Q12" s="265"/>
      <c r="R12" s="266"/>
      <c r="S12" s="167" t="str">
        <f>IFERROR(INDEX('Licenciés U11'!$C$2:$C$46,MATCH(K12,'Licenciés U11'!$A$2:$A$46,0)),"")</f>
        <v/>
      </c>
      <c r="T12" s="38"/>
      <c r="U12" s="40"/>
      <c r="V12" s="44"/>
      <c r="W12" s="41"/>
      <c r="X12" s="41"/>
      <c r="Y12" s="41"/>
      <c r="Z12" s="42"/>
      <c r="AB12" s="101"/>
      <c r="AC12" s="102"/>
      <c r="AD12" s="102"/>
      <c r="AE12" s="102"/>
      <c r="AF12" s="103"/>
      <c r="AG12" s="172">
        <f>IF(AF12&gt;AA12,AG9,)</f>
        <v>0</v>
      </c>
      <c r="AH12" s="172"/>
      <c r="AJ12" s="65"/>
      <c r="AK12" s="66"/>
      <c r="AL12" s="36" t="s">
        <v>4</v>
      </c>
      <c r="AM12" s="73"/>
      <c r="AN12" s="74"/>
      <c r="AO12" s="28"/>
      <c r="AP12" s="65"/>
      <c r="AQ12" s="66"/>
      <c r="AR12" s="36" t="s">
        <v>4</v>
      </c>
      <c r="AS12" s="73"/>
      <c r="AT12" s="74"/>
      <c r="AU12" s="28"/>
      <c r="AV12" s="65"/>
      <c r="AW12" s="66"/>
      <c r="AX12" s="36" t="s">
        <v>4</v>
      </c>
      <c r="AY12" s="73"/>
      <c r="AZ12" s="74"/>
      <c r="BB12" s="17"/>
      <c r="BC12" s="17"/>
      <c r="BD12" s="17"/>
      <c r="BE12" s="17"/>
      <c r="BF12" s="17"/>
      <c r="BG12" s="17"/>
    </row>
    <row r="13" spans="1:94" s="4" customFormat="1" ht="12.75" customHeight="1">
      <c r="A13" s="50"/>
      <c r="B13" s="11"/>
      <c r="C13" s="11"/>
      <c r="D13" s="11"/>
      <c r="E13" s="11"/>
      <c r="F13" s="167" t="str">
        <f>IFERROR(IF(INDEX('Licenciés U11'!$D$2:$D$46,MATCH(K13,'Licenciés U11'!$A$2:$A$46,0))=0,"",INDEX('Licenciés U11'!$D$2:$D$46,MATCH(K13,'Licenciés U11'!$A$2:$A$46,0))),"")</f>
        <v/>
      </c>
      <c r="G13" s="212" t="str">
        <f>IFERROR(INDEX('Licenciés U11'!$B$2:$B$46,MATCH(K13,'Licenciés U11'!$A$2:$A$46,0)),"")</f>
        <v/>
      </c>
      <c r="H13" s="213"/>
      <c r="I13" s="213"/>
      <c r="J13" s="214"/>
      <c r="K13" s="218"/>
      <c r="L13" s="219"/>
      <c r="M13" s="219"/>
      <c r="N13" s="219"/>
      <c r="O13" s="219"/>
      <c r="P13" s="219"/>
      <c r="Q13" s="219"/>
      <c r="R13" s="220"/>
      <c r="S13" s="167" t="str">
        <f>IFERROR(INDEX('Licenciés U11'!$C$2:$C$46,MATCH(K13,'Licenciés U11'!$A$2:$A$46,0)),"")</f>
        <v/>
      </c>
      <c r="T13" s="39"/>
      <c r="U13" s="43"/>
      <c r="V13" s="44"/>
      <c r="W13" s="44"/>
      <c r="X13" s="44"/>
      <c r="Y13" s="44"/>
      <c r="Z13" s="45"/>
      <c r="AB13" s="104"/>
      <c r="AC13" s="105"/>
      <c r="AD13" s="105"/>
      <c r="AE13" s="105"/>
      <c r="AF13" s="106"/>
      <c r="AG13" s="172">
        <f>IF(AF13&gt;AA13,AG9,)</f>
        <v>0</v>
      </c>
      <c r="AH13" s="172"/>
      <c r="AJ13" s="65"/>
      <c r="AK13" s="64"/>
      <c r="AL13" s="36" t="s">
        <v>4</v>
      </c>
      <c r="AM13" s="73"/>
      <c r="AN13" s="74"/>
      <c r="AO13" s="28"/>
      <c r="AP13" s="65"/>
      <c r="AQ13" s="66"/>
      <c r="AR13" s="36" t="s">
        <v>4</v>
      </c>
      <c r="AS13" s="73"/>
      <c r="AT13" s="74"/>
      <c r="AU13" s="28"/>
      <c r="AV13" s="65"/>
      <c r="AW13" s="64"/>
      <c r="AX13" s="36" t="s">
        <v>4</v>
      </c>
      <c r="AY13" s="73"/>
      <c r="AZ13" s="74"/>
    </row>
    <row r="14" spans="1:94" s="4" customFormat="1" ht="12.75" customHeight="1">
      <c r="A14" s="50">
        <v>3</v>
      </c>
      <c r="B14" s="9" t="s">
        <v>2</v>
      </c>
      <c r="C14" s="9" t="s">
        <v>2</v>
      </c>
      <c r="D14" s="9" t="s">
        <v>2</v>
      </c>
      <c r="E14" s="9" t="s">
        <v>2</v>
      </c>
      <c r="F14" s="167" t="str">
        <f>IFERROR(IF(INDEX('Licenciés U11'!$D$2:$D$46,MATCH(K14,'Licenciés U11'!$A$2:$A$46,0))=0,"",INDEX('Licenciés U11'!$D$2:$D$46,MATCH(K14,'Licenciés U11'!$A$2:$A$46,0))),"")</f>
        <v/>
      </c>
      <c r="G14" s="212" t="str">
        <f>IFERROR(INDEX('Licenciés U11'!$B$2:$B$46,MATCH(K14,'Licenciés U11'!$A$2:$A$46,0)),"")</f>
        <v/>
      </c>
      <c r="H14" s="213"/>
      <c r="I14" s="213"/>
      <c r="J14" s="214"/>
      <c r="K14" s="218"/>
      <c r="L14" s="219"/>
      <c r="M14" s="219"/>
      <c r="N14" s="219"/>
      <c r="O14" s="219"/>
      <c r="P14" s="219"/>
      <c r="Q14" s="219"/>
      <c r="R14" s="220"/>
      <c r="S14" s="167" t="str">
        <f>IFERROR(INDEX('Licenciés U11'!$C$2:$C$46,MATCH(K14,'Licenciés U11'!$A$2:$A$46,0)),"")</f>
        <v/>
      </c>
      <c r="T14" s="39"/>
      <c r="U14" s="43"/>
      <c r="V14" s="44"/>
      <c r="W14" s="44"/>
      <c r="X14" s="44"/>
      <c r="Y14" s="44"/>
      <c r="Z14" s="45"/>
      <c r="AB14" s="104"/>
      <c r="AC14" s="105"/>
      <c r="AD14" s="105"/>
      <c r="AE14" s="105"/>
      <c r="AF14" s="106"/>
      <c r="AG14" s="172">
        <f>IF(AF14&gt;AA14,AG9,)</f>
        <v>0</v>
      </c>
      <c r="AH14" s="172"/>
      <c r="AJ14" s="65"/>
      <c r="AK14" s="64"/>
      <c r="AL14" s="36" t="s">
        <v>4</v>
      </c>
      <c r="AM14" s="73"/>
      <c r="AN14" s="74"/>
      <c r="AO14" s="28"/>
      <c r="AP14" s="65"/>
      <c r="AQ14" s="66"/>
      <c r="AR14" s="36" t="s">
        <v>4</v>
      </c>
      <c r="AS14" s="73"/>
      <c r="AT14" s="74"/>
      <c r="AU14" s="28"/>
      <c r="AV14" s="65"/>
      <c r="AW14" s="64"/>
      <c r="AX14" s="36" t="s">
        <v>4</v>
      </c>
      <c r="AY14" s="73"/>
      <c r="AZ14" s="74"/>
    </row>
    <row r="15" spans="1:94" s="4" customFormat="1" ht="12.75" customHeight="1">
      <c r="A15" s="50"/>
      <c r="B15" s="10"/>
      <c r="C15" s="10"/>
      <c r="D15" s="10"/>
      <c r="E15" s="10"/>
      <c r="F15" s="167" t="str">
        <f>IFERROR(IF(INDEX('Licenciés U11'!$D$2:$D$46,MATCH(K15,'Licenciés U11'!$A$2:$A$46,0))=0,"",INDEX('Licenciés U11'!$D$2:$D$46,MATCH(K15,'Licenciés U11'!$A$2:$A$46,0))),"")</f>
        <v/>
      </c>
      <c r="G15" s="212" t="str">
        <f>IFERROR(INDEX('Licenciés U11'!$B$2:$B$46,MATCH(K15,'Licenciés U11'!$A$2:$A$46,0)),"")</f>
        <v/>
      </c>
      <c r="H15" s="213"/>
      <c r="I15" s="213"/>
      <c r="J15" s="214"/>
      <c r="K15" s="218"/>
      <c r="L15" s="219"/>
      <c r="M15" s="219"/>
      <c r="N15" s="219"/>
      <c r="O15" s="219"/>
      <c r="P15" s="219"/>
      <c r="Q15" s="219"/>
      <c r="R15" s="220"/>
      <c r="S15" s="167" t="str">
        <f>IFERROR(INDEX('Licenciés U11'!$C$2:$C$46,MATCH(K15,'Licenciés U11'!$A$2:$A$46,0)),"")</f>
        <v/>
      </c>
      <c r="T15" s="39"/>
      <c r="U15" s="43"/>
      <c r="V15" s="44"/>
      <c r="W15" s="44"/>
      <c r="X15" s="44"/>
      <c r="Y15" s="44"/>
      <c r="Z15" s="45"/>
      <c r="AB15" s="104"/>
      <c r="AC15" s="105"/>
      <c r="AD15" s="105"/>
      <c r="AE15" s="105"/>
      <c r="AF15" s="106"/>
      <c r="AG15" s="172">
        <f>IF(AF15&gt;AA15,AG9,)</f>
        <v>0</v>
      </c>
      <c r="AH15" s="172"/>
      <c r="AJ15" s="65"/>
      <c r="AK15" s="64"/>
      <c r="AL15" s="36" t="s">
        <v>4</v>
      </c>
      <c r="AM15" s="73"/>
      <c r="AN15" s="74"/>
      <c r="AO15" s="28"/>
      <c r="AP15" s="65"/>
      <c r="AQ15" s="66"/>
      <c r="AR15" s="36" t="s">
        <v>4</v>
      </c>
      <c r="AS15" s="73"/>
      <c r="AT15" s="74"/>
      <c r="AU15" s="28"/>
      <c r="AV15" s="65"/>
      <c r="AW15" s="64"/>
      <c r="AX15" s="36" t="s">
        <v>4</v>
      </c>
      <c r="AY15" s="73"/>
      <c r="AZ15" s="74"/>
    </row>
    <row r="16" spans="1:94" s="4" customFormat="1" ht="12.75" customHeight="1">
      <c r="A16" s="50">
        <v>4</v>
      </c>
      <c r="B16" s="9" t="s">
        <v>2</v>
      </c>
      <c r="C16" s="9" t="s">
        <v>2</v>
      </c>
      <c r="D16" s="9" t="s">
        <v>2</v>
      </c>
      <c r="E16" s="9" t="s">
        <v>2</v>
      </c>
      <c r="F16" s="167" t="str">
        <f>IFERROR(IF(INDEX('Licenciés U11'!$D$2:$D$46,MATCH(K16,'Licenciés U11'!$A$2:$A$46,0))=0,"",INDEX('Licenciés U11'!$D$2:$D$46,MATCH(K16,'Licenciés U11'!$A$2:$A$46,0))),"")</f>
        <v/>
      </c>
      <c r="G16" s="212" t="str">
        <f>IFERROR(INDEX('Licenciés U11'!$B$2:$B$46,MATCH(K16,'Licenciés U11'!$A$2:$A$46,0)),"")</f>
        <v/>
      </c>
      <c r="H16" s="213"/>
      <c r="I16" s="213"/>
      <c r="J16" s="214"/>
      <c r="K16" s="218"/>
      <c r="L16" s="219"/>
      <c r="M16" s="219"/>
      <c r="N16" s="219"/>
      <c r="O16" s="219"/>
      <c r="P16" s="219"/>
      <c r="Q16" s="219"/>
      <c r="R16" s="220"/>
      <c r="S16" s="167" t="str">
        <f>IFERROR(INDEX('Licenciés U11'!$C$2:$C$46,MATCH(K16,'Licenciés U11'!$A$2:$A$46,0)),"")</f>
        <v/>
      </c>
      <c r="T16" s="39"/>
      <c r="U16" s="43"/>
      <c r="V16" s="44"/>
      <c r="W16" s="44"/>
      <c r="X16" s="44"/>
      <c r="Y16" s="44"/>
      <c r="Z16" s="45"/>
      <c r="AB16" s="104"/>
      <c r="AC16" s="105"/>
      <c r="AD16" s="105"/>
      <c r="AE16" s="105"/>
      <c r="AF16" s="106"/>
      <c r="AG16" s="172">
        <f>IF(AF16&gt;AA16,AG9,)</f>
        <v>0</v>
      </c>
      <c r="AH16" s="172"/>
      <c r="AJ16" s="65"/>
      <c r="AK16" s="64"/>
      <c r="AL16" s="36" t="s">
        <v>4</v>
      </c>
      <c r="AM16" s="73"/>
      <c r="AN16" s="74"/>
      <c r="AO16" s="28"/>
      <c r="AP16" s="65"/>
      <c r="AQ16" s="66"/>
      <c r="AR16" s="36" t="s">
        <v>4</v>
      </c>
      <c r="AS16" s="73"/>
      <c r="AT16" s="74"/>
      <c r="AU16" s="28"/>
      <c r="AV16" s="65"/>
      <c r="AW16" s="64"/>
      <c r="AX16" s="36" t="s">
        <v>4</v>
      </c>
      <c r="AY16" s="73"/>
      <c r="AZ16" s="74"/>
      <c r="BB16" s="196"/>
      <c r="BC16" s="197"/>
      <c r="BD16" s="192" t="s">
        <v>32</v>
      </c>
      <c r="BE16" s="193"/>
      <c r="BF16" s="199" t="s">
        <v>1</v>
      </c>
      <c r="BG16" s="200"/>
    </row>
    <row r="17" spans="1:59" s="4" customFormat="1" ht="12.75" customHeight="1">
      <c r="A17" s="50"/>
      <c r="B17" s="11"/>
      <c r="C17" s="11"/>
      <c r="D17" s="11"/>
      <c r="E17" s="11"/>
      <c r="F17" s="167" t="str">
        <f>IFERROR(IF(INDEX('Licenciés U11'!$D$2:$D$46,MATCH(K17,'Licenciés U11'!$A$2:$A$46,0))=0,"",INDEX('Licenciés U11'!$D$2:$D$46,MATCH(K17,'Licenciés U11'!$A$2:$A$46,0))),"")</f>
        <v/>
      </c>
      <c r="G17" s="212" t="str">
        <f>IFERROR(INDEX('Licenciés U11'!$B$2:$B$46,MATCH(K17,'Licenciés U11'!$A$2:$A$46,0)),"")</f>
        <v/>
      </c>
      <c r="H17" s="213"/>
      <c r="I17" s="213"/>
      <c r="J17" s="214"/>
      <c r="K17" s="218"/>
      <c r="L17" s="219"/>
      <c r="M17" s="219"/>
      <c r="N17" s="219"/>
      <c r="O17" s="219"/>
      <c r="P17" s="219"/>
      <c r="Q17" s="219"/>
      <c r="R17" s="220"/>
      <c r="S17" s="167" t="str">
        <f>IFERROR(INDEX('Licenciés U11'!$C$2:$C$46,MATCH(K17,'Licenciés U11'!$A$2:$A$46,0)),"")</f>
        <v/>
      </c>
      <c r="T17" s="39"/>
      <c r="U17" s="43"/>
      <c r="V17" s="44"/>
      <c r="W17" s="44"/>
      <c r="X17" s="44"/>
      <c r="Y17" s="44"/>
      <c r="Z17" s="45"/>
      <c r="AB17" s="104"/>
      <c r="AC17" s="105"/>
      <c r="AD17" s="105"/>
      <c r="AE17" s="105"/>
      <c r="AF17" s="106"/>
      <c r="AG17" s="172">
        <f>IF(AF17&gt;AA17,AG9,)</f>
        <v>0</v>
      </c>
      <c r="AH17" s="172"/>
      <c r="AJ17" s="65"/>
      <c r="AK17" s="64"/>
      <c r="AL17" s="36" t="s">
        <v>4</v>
      </c>
      <c r="AM17" s="73"/>
      <c r="AN17" s="74"/>
      <c r="AO17" s="28"/>
      <c r="AP17" s="65"/>
      <c r="AQ17" s="66"/>
      <c r="AR17" s="36" t="s">
        <v>4</v>
      </c>
      <c r="AS17" s="73"/>
      <c r="AT17" s="74"/>
      <c r="AU17" s="28"/>
      <c r="AV17" s="65"/>
      <c r="AW17" s="64"/>
      <c r="AX17" s="36" t="s">
        <v>4</v>
      </c>
      <c r="AY17" s="73"/>
      <c r="AZ17" s="74"/>
      <c r="BB17" s="194" t="s">
        <v>14</v>
      </c>
      <c r="BC17" s="195"/>
      <c r="BD17" s="198">
        <f>+AK24</f>
        <v>0</v>
      </c>
      <c r="BE17" s="198"/>
      <c r="BF17" s="198">
        <f>+AM24</f>
        <v>0</v>
      </c>
      <c r="BG17" s="198"/>
    </row>
    <row r="18" spans="1:59" s="4" customFormat="1" ht="12.75" customHeight="1">
      <c r="A18" s="50">
        <v>5</v>
      </c>
      <c r="B18" s="9" t="s">
        <v>36</v>
      </c>
      <c r="C18" s="9" t="s">
        <v>2</v>
      </c>
      <c r="D18" s="9" t="s">
        <v>2</v>
      </c>
      <c r="E18" s="9" t="s">
        <v>2</v>
      </c>
      <c r="F18" s="167" t="str">
        <f>IFERROR(IF(INDEX('Licenciés U11'!$D$2:$D$46,MATCH(K18,'Licenciés U11'!$A$2:$A$46,0))=0,"",INDEX('Licenciés U11'!$D$2:$D$46,MATCH(K18,'Licenciés U11'!$A$2:$A$46,0))),"")</f>
        <v/>
      </c>
      <c r="G18" s="212" t="str">
        <f>IFERROR(INDEX('Licenciés U11'!$B$2:$B$46,MATCH(K18,'Licenciés U11'!$A$2:$A$46,0)),"")</f>
        <v/>
      </c>
      <c r="H18" s="213"/>
      <c r="I18" s="213"/>
      <c r="J18" s="214"/>
      <c r="K18" s="218"/>
      <c r="L18" s="219"/>
      <c r="M18" s="219"/>
      <c r="N18" s="219"/>
      <c r="O18" s="219"/>
      <c r="P18" s="219"/>
      <c r="Q18" s="219"/>
      <c r="R18" s="220"/>
      <c r="S18" s="167" t="str">
        <f>IFERROR(INDEX('Licenciés U11'!$C$2:$C$46,MATCH(K18,'Licenciés U11'!$A$2:$A$46,0)),"")</f>
        <v/>
      </c>
      <c r="T18" s="39"/>
      <c r="U18" s="43"/>
      <c r="V18" s="44"/>
      <c r="W18" s="44"/>
      <c r="X18" s="44"/>
      <c r="Y18" s="44"/>
      <c r="Z18" s="45"/>
      <c r="AB18" s="104"/>
      <c r="AC18" s="105"/>
      <c r="AD18" s="105"/>
      <c r="AE18" s="105"/>
      <c r="AF18" s="106"/>
      <c r="AG18" s="172">
        <f>IF(AF18&gt;AA18,AG9,)</f>
        <v>0</v>
      </c>
      <c r="AH18" s="172"/>
      <c r="AJ18" s="65"/>
      <c r="AK18" s="64"/>
      <c r="AL18" s="36" t="s">
        <v>4</v>
      </c>
      <c r="AM18" s="73"/>
      <c r="AN18" s="74"/>
      <c r="AO18" s="28"/>
      <c r="AP18" s="65"/>
      <c r="AQ18" s="66"/>
      <c r="AR18" s="36" t="s">
        <v>4</v>
      </c>
      <c r="AS18" s="73"/>
      <c r="AT18" s="74"/>
      <c r="AU18" s="28"/>
      <c r="AV18" s="65"/>
      <c r="AW18" s="64"/>
      <c r="AX18" s="36" t="s">
        <v>4</v>
      </c>
      <c r="AY18" s="73"/>
      <c r="AZ18" s="74"/>
      <c r="BB18" s="194" t="s">
        <v>15</v>
      </c>
      <c r="BC18" s="195"/>
      <c r="BD18" s="191">
        <f>+AQ24</f>
        <v>0</v>
      </c>
      <c r="BE18" s="191"/>
      <c r="BF18" s="191">
        <f>+AS24</f>
        <v>0</v>
      </c>
      <c r="BG18" s="191"/>
    </row>
    <row r="19" spans="1:59" s="4" customFormat="1" ht="12.75" customHeight="1">
      <c r="A19" s="50"/>
      <c r="B19" s="10"/>
      <c r="C19" s="10"/>
      <c r="D19" s="10"/>
      <c r="E19" s="10"/>
      <c r="F19" s="167" t="str">
        <f>IFERROR(IF(INDEX('Licenciés U11'!$D$2:$D$46,MATCH(K19,'Licenciés U11'!$A$2:$A$46,0))=0,"",INDEX('Licenciés U11'!$D$2:$D$46,MATCH(K19,'Licenciés U11'!$A$2:$A$46,0))),"")</f>
        <v/>
      </c>
      <c r="G19" s="212" t="str">
        <f>IFERROR(INDEX('Licenciés U11'!$B$2:$B$46,MATCH(K19,'Licenciés U11'!$A$2:$A$46,0)),"")</f>
        <v/>
      </c>
      <c r="H19" s="213"/>
      <c r="I19" s="213"/>
      <c r="J19" s="214"/>
      <c r="K19" s="218"/>
      <c r="L19" s="219"/>
      <c r="M19" s="219"/>
      <c r="N19" s="219"/>
      <c r="O19" s="219"/>
      <c r="P19" s="219"/>
      <c r="Q19" s="219"/>
      <c r="R19" s="220"/>
      <c r="S19" s="167" t="str">
        <f>IFERROR(INDEX('Licenciés U11'!$C$2:$C$46,MATCH(K19,'Licenciés U11'!$A$2:$A$46,0)),"")</f>
        <v/>
      </c>
      <c r="T19" s="39"/>
      <c r="U19" s="43"/>
      <c r="V19" s="44"/>
      <c r="W19" s="44"/>
      <c r="X19" s="44"/>
      <c r="Y19" s="44"/>
      <c r="Z19" s="45"/>
      <c r="AB19" s="104"/>
      <c r="AC19" s="105"/>
      <c r="AD19" s="105"/>
      <c r="AE19" s="105"/>
      <c r="AF19" s="106"/>
      <c r="AG19" s="172">
        <f>IF(AF19&gt;AA19,AG9,)</f>
        <v>0</v>
      </c>
      <c r="AH19" s="172"/>
      <c r="AJ19" s="65"/>
      <c r="AK19" s="64"/>
      <c r="AL19" s="36" t="s">
        <v>4</v>
      </c>
      <c r="AM19" s="73"/>
      <c r="AN19" s="74"/>
      <c r="AO19" s="28"/>
      <c r="AP19" s="65"/>
      <c r="AQ19" s="66"/>
      <c r="AR19" s="36" t="s">
        <v>4</v>
      </c>
      <c r="AS19" s="73"/>
      <c r="AT19" s="74"/>
      <c r="AU19" s="28"/>
      <c r="AV19" s="65"/>
      <c r="AW19" s="64"/>
      <c r="AX19" s="36" t="s">
        <v>4</v>
      </c>
      <c r="AY19" s="73"/>
      <c r="AZ19" s="74"/>
      <c r="BB19" s="194" t="s">
        <v>16</v>
      </c>
      <c r="BC19" s="195"/>
      <c r="BD19" s="191">
        <f>+AW24</f>
        <v>0</v>
      </c>
      <c r="BE19" s="191"/>
      <c r="BF19" s="191">
        <f>+AY24</f>
        <v>0</v>
      </c>
      <c r="BG19" s="191"/>
    </row>
    <row r="20" spans="1:59" s="4" customFormat="1" ht="12.75" customHeight="1">
      <c r="A20" s="50">
        <v>6</v>
      </c>
      <c r="B20" s="9" t="s">
        <v>2</v>
      </c>
      <c r="C20" s="9" t="s">
        <v>2</v>
      </c>
      <c r="D20" s="9" t="s">
        <v>2</v>
      </c>
      <c r="E20" s="9" t="s">
        <v>2</v>
      </c>
      <c r="F20" s="167" t="str">
        <f>IFERROR(IF(INDEX('Licenciés U11'!$D$2:$D$46,MATCH(K20,'Licenciés U11'!$A$2:$A$46,0))=0,"",INDEX('Licenciés U11'!$D$2:$D$46,MATCH(K20,'Licenciés U11'!$A$2:$A$46,0))),"")</f>
        <v/>
      </c>
      <c r="G20" s="212" t="str">
        <f>IFERROR(INDEX('Licenciés U11'!$B$2:$B$46,MATCH(K20,'Licenciés U11'!$A$2:$A$46,0)),"")</f>
        <v/>
      </c>
      <c r="H20" s="213"/>
      <c r="I20" s="213"/>
      <c r="J20" s="214"/>
      <c r="K20" s="218"/>
      <c r="L20" s="219"/>
      <c r="M20" s="219"/>
      <c r="N20" s="219"/>
      <c r="O20" s="219"/>
      <c r="P20" s="219"/>
      <c r="Q20" s="219"/>
      <c r="R20" s="220"/>
      <c r="S20" s="167" t="str">
        <f>IFERROR(INDEX('Licenciés U11'!$C$2:$C$46,MATCH(K20,'Licenciés U11'!$A$2:$A$46,0)),"")</f>
        <v/>
      </c>
      <c r="T20" s="39"/>
      <c r="U20" s="43"/>
      <c r="V20" s="44"/>
      <c r="W20" s="44"/>
      <c r="X20" s="44"/>
      <c r="Y20" s="44"/>
      <c r="Z20" s="45"/>
      <c r="AB20" s="104"/>
      <c r="AC20" s="105"/>
      <c r="AD20" s="105"/>
      <c r="AE20" s="105"/>
      <c r="AF20" s="106"/>
      <c r="AG20" s="172">
        <f>IF(AF20&gt;AA20,AG9,)</f>
        <v>0</v>
      </c>
      <c r="AH20" s="172"/>
      <c r="AJ20" s="65"/>
      <c r="AK20" s="64"/>
      <c r="AL20" s="36" t="s">
        <v>4</v>
      </c>
      <c r="AM20" s="73"/>
      <c r="AN20" s="74"/>
      <c r="AO20" s="28"/>
      <c r="AP20" s="65"/>
      <c r="AQ20" s="66"/>
      <c r="AR20" s="36" t="s">
        <v>4</v>
      </c>
      <c r="AS20" s="73"/>
      <c r="AT20" s="74"/>
      <c r="AU20" s="28"/>
      <c r="AV20" s="65"/>
      <c r="AW20" s="64"/>
      <c r="AX20" s="36" t="s">
        <v>4</v>
      </c>
      <c r="AY20" s="73"/>
      <c r="AZ20" s="74"/>
      <c r="BB20" s="194" t="s">
        <v>17</v>
      </c>
      <c r="BC20" s="195"/>
      <c r="BD20" s="191">
        <f>+AK42</f>
        <v>0</v>
      </c>
      <c r="BE20" s="191"/>
      <c r="BF20" s="191">
        <f>+AM42</f>
        <v>0</v>
      </c>
      <c r="BG20" s="191"/>
    </row>
    <row r="21" spans="1:59" s="4" customFormat="1" ht="12.75" customHeight="1">
      <c r="F21" s="167" t="str">
        <f>IFERROR(IF(INDEX('Licenciés U11'!$D$2:$D$46,MATCH(K21,'Licenciés U11'!$A$2:$A$46,0))=0,"",INDEX('Licenciés U11'!$D$2:$D$46,MATCH(K21,'Licenciés U11'!$A$2:$A$46,0))),"")</f>
        <v/>
      </c>
      <c r="G21" s="212" t="str">
        <f>IFERROR(INDEX('Licenciés U11'!$B$2:$B$46,MATCH(K21,'Licenciés U11'!$A$2:$A$46,0)),"")</f>
        <v/>
      </c>
      <c r="H21" s="213"/>
      <c r="I21" s="213"/>
      <c r="J21" s="214"/>
      <c r="K21" s="218"/>
      <c r="L21" s="219"/>
      <c r="M21" s="219"/>
      <c r="N21" s="219"/>
      <c r="O21" s="219"/>
      <c r="P21" s="219"/>
      <c r="Q21" s="219"/>
      <c r="R21" s="220"/>
      <c r="S21" s="167" t="str">
        <f>IFERROR(INDEX('Licenciés U11'!$C$2:$C$46,MATCH(K21,'Licenciés U11'!$A$2:$A$46,0)),"")</f>
        <v/>
      </c>
      <c r="T21" s="46"/>
      <c r="U21" s="47"/>
      <c r="V21" s="44"/>
      <c r="W21" s="48"/>
      <c r="X21" s="48"/>
      <c r="Y21" s="48"/>
      <c r="Z21" s="49"/>
      <c r="AB21" s="104"/>
      <c r="AC21" s="105"/>
      <c r="AD21" s="105"/>
      <c r="AE21" s="105"/>
      <c r="AF21" s="106"/>
      <c r="AG21" s="172">
        <f>IF(AF21&gt;AA21,AG9,)</f>
        <v>0</v>
      </c>
      <c r="AH21" s="172"/>
      <c r="AJ21" s="65"/>
      <c r="AK21" s="64"/>
      <c r="AL21" s="36" t="s">
        <v>4</v>
      </c>
      <c r="AM21" s="73"/>
      <c r="AN21" s="74"/>
      <c r="AO21" s="28"/>
      <c r="AP21" s="65"/>
      <c r="AQ21" s="66"/>
      <c r="AR21" s="36" t="s">
        <v>4</v>
      </c>
      <c r="AS21" s="73"/>
      <c r="AT21" s="74"/>
      <c r="AU21" s="28"/>
      <c r="AV21" s="65"/>
      <c r="AW21" s="64"/>
      <c r="AX21" s="36" t="s">
        <v>4</v>
      </c>
      <c r="AY21" s="73"/>
      <c r="AZ21" s="74"/>
      <c r="BB21" s="194" t="s">
        <v>18</v>
      </c>
      <c r="BC21" s="195"/>
      <c r="BD21" s="191">
        <f>+AQ42</f>
        <v>0</v>
      </c>
      <c r="BE21" s="191"/>
      <c r="BF21" s="191">
        <f>+AS42</f>
        <v>0</v>
      </c>
      <c r="BG21" s="191"/>
    </row>
    <row r="22" spans="1:59" s="4" customFormat="1" ht="12.75" customHeight="1">
      <c r="F22" s="253" t="str">
        <f>IFERROR(INDEX('Licenciés U11'!$G$2:$G$46,MATCH(T22,'Licenciés U11'!$F$2:$F$46,0)),"")</f>
        <v/>
      </c>
      <c r="G22" s="254"/>
      <c r="H22" s="254"/>
      <c r="I22" s="254"/>
      <c r="J22" s="255"/>
      <c r="K22" s="240" t="s">
        <v>109</v>
      </c>
      <c r="L22" s="241"/>
      <c r="M22" s="241"/>
      <c r="N22" s="241"/>
      <c r="O22" s="241"/>
      <c r="P22" s="241"/>
      <c r="Q22" s="241"/>
      <c r="R22" s="242"/>
      <c r="S22" s="297" t="str">
        <f>IFERROR(INDEX('Licenciés U11'!$H$2:$H$46,MATCH(T22,'Licenciés U11'!$F$2:$F$46,0)),"")</f>
        <v/>
      </c>
      <c r="T22" s="223"/>
      <c r="U22" s="224"/>
      <c r="V22" s="224"/>
      <c r="W22" s="224"/>
      <c r="X22" s="224"/>
      <c r="Y22" s="224"/>
      <c r="Z22" s="225"/>
      <c r="AB22" s="299"/>
      <c r="AC22" s="249"/>
      <c r="AD22" s="249"/>
      <c r="AE22" s="249"/>
      <c r="AF22" s="301"/>
      <c r="AG22" s="172">
        <f>IF(AF22&gt;AA22,AG9,)</f>
        <v>0</v>
      </c>
      <c r="AH22" s="172"/>
      <c r="AJ22" s="65"/>
      <c r="AK22" s="64"/>
      <c r="AL22" s="36" t="s">
        <v>4</v>
      </c>
      <c r="AM22" s="73"/>
      <c r="AN22" s="74"/>
      <c r="AO22" s="28"/>
      <c r="AP22" s="65"/>
      <c r="AQ22" s="66"/>
      <c r="AR22" s="36" t="s">
        <v>4</v>
      </c>
      <c r="AS22" s="73"/>
      <c r="AT22" s="74"/>
      <c r="AU22" s="28"/>
      <c r="AV22" s="65"/>
      <c r="AW22" s="64"/>
      <c r="AX22" s="36" t="s">
        <v>4</v>
      </c>
      <c r="AY22" s="73"/>
      <c r="AZ22" s="74"/>
      <c r="BB22" s="295" t="s">
        <v>19</v>
      </c>
      <c r="BC22" s="296"/>
      <c r="BD22" s="217">
        <f>+AW42</f>
        <v>0</v>
      </c>
      <c r="BE22" s="217"/>
      <c r="BF22" s="217">
        <f>+AY42</f>
        <v>0</v>
      </c>
      <c r="BG22" s="217"/>
    </row>
    <row r="23" spans="1:59" s="4" customFormat="1" ht="12.75" customHeight="1" thickBot="1">
      <c r="F23" s="256"/>
      <c r="G23" s="257"/>
      <c r="H23" s="257"/>
      <c r="I23" s="257"/>
      <c r="J23" s="258"/>
      <c r="K23" s="243"/>
      <c r="L23" s="244"/>
      <c r="M23" s="244"/>
      <c r="N23" s="244"/>
      <c r="O23" s="244"/>
      <c r="P23" s="244"/>
      <c r="Q23" s="244"/>
      <c r="R23" s="245"/>
      <c r="S23" s="298"/>
      <c r="T23" s="226"/>
      <c r="U23" s="227"/>
      <c r="V23" s="227"/>
      <c r="W23" s="227"/>
      <c r="X23" s="227"/>
      <c r="Y23" s="227"/>
      <c r="Z23" s="228"/>
      <c r="AB23" s="300"/>
      <c r="AC23" s="250"/>
      <c r="AD23" s="250"/>
      <c r="AE23" s="250"/>
      <c r="AF23" s="302"/>
      <c r="AG23" s="172">
        <f>IF(AF23&gt;AA23,AG9,)</f>
        <v>0</v>
      </c>
      <c r="AH23" s="172"/>
      <c r="AJ23" s="67"/>
      <c r="AK23" s="68"/>
      <c r="AL23" s="36"/>
      <c r="AM23" s="75"/>
      <c r="AN23" s="76"/>
      <c r="AO23" s="28"/>
      <c r="AP23" s="67"/>
      <c r="AQ23" s="84"/>
      <c r="AR23" s="36"/>
      <c r="AS23" s="75"/>
      <c r="AT23" s="76"/>
      <c r="AU23" s="28"/>
      <c r="AV23" s="67"/>
      <c r="AW23" s="68"/>
      <c r="AX23" s="36"/>
      <c r="AY23" s="75"/>
      <c r="AZ23" s="76"/>
    </row>
    <row r="24" spans="1:59" s="4" customFormat="1" ht="12.75" customHeight="1" thickBot="1">
      <c r="AG24" s="15"/>
      <c r="AJ24" s="92" t="s">
        <v>14</v>
      </c>
      <c r="AK24" s="93">
        <f>SUM(AK7:AK23)</f>
        <v>0</v>
      </c>
      <c r="AL24" s="37" t="s">
        <v>4</v>
      </c>
      <c r="AM24" s="94">
        <f>SUM(AM7:AM23)</f>
        <v>0</v>
      </c>
      <c r="AN24" s="95" t="s">
        <v>14</v>
      </c>
      <c r="AO24" s="28"/>
      <c r="AP24" s="92" t="s">
        <v>15</v>
      </c>
      <c r="AQ24" s="96">
        <f>SUM(AQ7:AQ23)</f>
        <v>0</v>
      </c>
      <c r="AR24" s="37" t="s">
        <v>4</v>
      </c>
      <c r="AS24" s="69">
        <f>SUM(AS7:AS23)</f>
        <v>0</v>
      </c>
      <c r="AT24" s="70" t="s">
        <v>15</v>
      </c>
      <c r="AU24" s="28"/>
      <c r="AV24" s="92" t="s">
        <v>16</v>
      </c>
      <c r="AW24" s="96">
        <f>SUM(AW7:AW23)</f>
        <v>0</v>
      </c>
      <c r="AX24" s="37" t="s">
        <v>4</v>
      </c>
      <c r="AY24" s="94">
        <f>SUM(AY7:AY23)</f>
        <v>0</v>
      </c>
      <c r="AZ24" s="95" t="s">
        <v>16</v>
      </c>
      <c r="BB24" s="292" t="s">
        <v>45</v>
      </c>
      <c r="BC24" s="292"/>
      <c r="BD24" s="237">
        <f>SUM(BD17:BD22)</f>
        <v>0</v>
      </c>
      <c r="BE24" s="237"/>
      <c r="BF24" s="237">
        <f>SUM(BF17:BF22)</f>
        <v>0</v>
      </c>
      <c r="BG24" s="237"/>
    </row>
    <row r="25" spans="1:59" s="4" customFormat="1" ht="12.95" customHeight="1" thickBot="1">
      <c r="A25" s="189" t="s">
        <v>61</v>
      </c>
      <c r="B25" s="189"/>
      <c r="C25" s="189"/>
      <c r="D25" s="189"/>
      <c r="E25" s="280" t="s">
        <v>95</v>
      </c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2"/>
      <c r="Y25" s="272" t="s">
        <v>115</v>
      </c>
      <c r="Z25" s="272"/>
      <c r="AA25" s="272"/>
      <c r="AB25" s="272"/>
      <c r="AC25" s="272"/>
      <c r="AD25" s="259">
        <v>3</v>
      </c>
      <c r="AE25" s="260"/>
      <c r="AF25" s="261"/>
      <c r="AG25" s="14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B25" s="293"/>
      <c r="BC25" s="293"/>
      <c r="BD25" s="238"/>
      <c r="BE25" s="238"/>
      <c r="BF25" s="238"/>
      <c r="BG25" s="238"/>
    </row>
    <row r="26" spans="1:59" s="4" customFormat="1" ht="12.75" customHeight="1" thickBot="1">
      <c r="E26" s="16"/>
      <c r="F26" s="16"/>
      <c r="G26" s="16"/>
      <c r="H26" s="16"/>
      <c r="I26" s="16"/>
      <c r="J26" s="16"/>
      <c r="K26" s="16"/>
      <c r="L26" s="16"/>
      <c r="M26" s="16"/>
      <c r="N26" s="16"/>
      <c r="AG26" s="14"/>
      <c r="AJ26" s="61"/>
      <c r="AK26" s="62"/>
      <c r="AL26" s="97" t="s">
        <v>4</v>
      </c>
      <c r="AM26" s="88"/>
      <c r="AN26" s="89"/>
      <c r="AO26" s="27"/>
      <c r="AP26" s="61"/>
      <c r="AQ26" s="62"/>
      <c r="AR26" s="97" t="s">
        <v>4</v>
      </c>
      <c r="AS26" s="88"/>
      <c r="AT26" s="89"/>
      <c r="AU26" s="27"/>
      <c r="AV26" s="61"/>
      <c r="AW26" s="62"/>
      <c r="AX26" s="97" t="s">
        <v>4</v>
      </c>
      <c r="AY26" s="88"/>
      <c r="AZ26" s="89"/>
      <c r="BB26" s="294"/>
      <c r="BC26" s="294"/>
      <c r="BD26" s="239"/>
      <c r="BE26" s="239"/>
      <c r="BF26" s="239"/>
      <c r="BG26" s="239"/>
    </row>
    <row r="27" spans="1:59" s="4" customFormat="1" ht="12.75" customHeight="1" thickBot="1">
      <c r="A27" s="5"/>
      <c r="B27" s="5"/>
      <c r="C27" s="5"/>
      <c r="D27" s="5"/>
      <c r="E27" s="5"/>
      <c r="F27" s="6"/>
      <c r="G27" s="7"/>
      <c r="H27" s="236">
        <f>IF(V28&gt;U29,T29,)</f>
        <v>0</v>
      </c>
      <c r="I27" s="236"/>
      <c r="J27" s="236"/>
      <c r="K27" s="236"/>
      <c r="L27" s="236"/>
      <c r="M27" s="236"/>
      <c r="N27" s="236"/>
      <c r="O27" s="236"/>
      <c r="P27" s="236"/>
      <c r="Q27" s="267" t="str">
        <f>IF(Z29&gt;V28,AB29,)</f>
        <v>Tps morts:</v>
      </c>
      <c r="R27" s="268"/>
      <c r="S27" s="268"/>
      <c r="T27" s="268"/>
      <c r="U27" s="268"/>
      <c r="V27" s="269"/>
      <c r="W27" s="270" t="s">
        <v>9</v>
      </c>
      <c r="X27" s="270"/>
      <c r="Y27" s="271"/>
      <c r="Z27" s="277"/>
      <c r="AA27" s="278"/>
      <c r="AB27" s="278"/>
      <c r="AC27" s="278"/>
      <c r="AD27" s="278"/>
      <c r="AE27" s="278"/>
      <c r="AF27" s="279"/>
      <c r="AG27" s="14"/>
      <c r="AJ27" s="63"/>
      <c r="AK27" s="64"/>
      <c r="AL27" s="98" t="s">
        <v>4</v>
      </c>
      <c r="AM27" s="71"/>
      <c r="AN27" s="72"/>
      <c r="AO27" s="27"/>
      <c r="AP27" s="63"/>
      <c r="AQ27" s="64"/>
      <c r="AR27" s="98" t="s">
        <v>4</v>
      </c>
      <c r="AS27" s="71"/>
      <c r="AT27" s="72"/>
      <c r="AU27" s="27"/>
      <c r="AV27" s="63"/>
      <c r="AW27" s="64"/>
      <c r="AX27" s="98" t="s">
        <v>4</v>
      </c>
      <c r="AY27" s="71"/>
      <c r="AZ27" s="72"/>
    </row>
    <row r="28" spans="1:59" s="4" customFormat="1" ht="12.75" customHeight="1" thickBot="1">
      <c r="A28" s="5"/>
      <c r="B28" s="5"/>
      <c r="C28" s="5"/>
      <c r="D28" s="5"/>
      <c r="E28" s="5"/>
      <c r="F28" s="6" t="s">
        <v>4</v>
      </c>
      <c r="G28" s="5"/>
      <c r="H28" s="236"/>
      <c r="I28" s="236"/>
      <c r="J28" s="236"/>
      <c r="K28" s="236"/>
      <c r="L28" s="236"/>
      <c r="M28" s="236"/>
      <c r="N28" s="236"/>
      <c r="O28" s="236"/>
      <c r="P28" s="236"/>
      <c r="Q28" s="30" t="s">
        <v>5</v>
      </c>
      <c r="R28" s="31"/>
      <c r="S28" s="32" t="s">
        <v>6</v>
      </c>
      <c r="T28" s="31"/>
      <c r="U28" s="32" t="s">
        <v>7</v>
      </c>
      <c r="V28" s="33"/>
      <c r="AG28" s="14"/>
      <c r="AJ28" s="63"/>
      <c r="AK28" s="64"/>
      <c r="AL28" s="98" t="s">
        <v>4</v>
      </c>
      <c r="AM28" s="71"/>
      <c r="AN28" s="72"/>
      <c r="AO28" s="27"/>
      <c r="AP28" s="63"/>
      <c r="AQ28" s="64"/>
      <c r="AR28" s="98" t="s">
        <v>4</v>
      </c>
      <c r="AS28" s="71"/>
      <c r="AT28" s="72"/>
      <c r="AU28" s="27"/>
      <c r="AV28" s="63"/>
      <c r="AW28" s="64"/>
      <c r="AX28" s="98" t="s">
        <v>4</v>
      </c>
      <c r="AY28" s="71"/>
      <c r="AZ28" s="72"/>
    </row>
    <row r="29" spans="1:59" s="4" customFormat="1" ht="12.75" customHeight="1">
      <c r="A29" s="215" t="s">
        <v>34</v>
      </c>
      <c r="B29" s="215"/>
      <c r="C29" s="215"/>
      <c r="D29" s="215"/>
      <c r="E29" s="215"/>
      <c r="F29" s="215"/>
      <c r="G29" s="215"/>
      <c r="H29" s="5"/>
      <c r="I29" s="5"/>
      <c r="J29" s="8"/>
      <c r="T29" s="236" t="s">
        <v>10</v>
      </c>
      <c r="U29" s="236"/>
      <c r="V29" s="236"/>
      <c r="W29" s="236"/>
      <c r="X29" s="236"/>
      <c r="Y29" s="236"/>
      <c r="Z29" s="12">
        <v>1</v>
      </c>
      <c r="AA29" s="13" t="s">
        <v>4</v>
      </c>
      <c r="AB29" s="216" t="s">
        <v>33</v>
      </c>
      <c r="AC29" s="216"/>
      <c r="AD29" s="216"/>
      <c r="AE29" s="216"/>
      <c r="AF29" s="216"/>
      <c r="AG29" s="23" t="s">
        <v>35</v>
      </c>
      <c r="AJ29" s="63"/>
      <c r="AK29" s="64"/>
      <c r="AL29" s="98" t="s">
        <v>4</v>
      </c>
      <c r="AM29" s="71"/>
      <c r="AN29" s="72"/>
      <c r="AO29" s="27"/>
      <c r="AP29" s="63"/>
      <c r="AQ29" s="64"/>
      <c r="AR29" s="98" t="s">
        <v>4</v>
      </c>
      <c r="AS29" s="71"/>
      <c r="AT29" s="72"/>
      <c r="AU29" s="27"/>
      <c r="AV29" s="63"/>
      <c r="AW29" s="64"/>
      <c r="AX29" s="98" t="s">
        <v>4</v>
      </c>
      <c r="AY29" s="71"/>
      <c r="AZ29" s="72"/>
    </row>
    <row r="30" spans="1:59" s="4" customFormat="1" ht="12.75" customHeight="1">
      <c r="A30" s="50">
        <v>1</v>
      </c>
      <c r="B30" s="9" t="s">
        <v>2</v>
      </c>
      <c r="C30" s="9" t="s">
        <v>2</v>
      </c>
      <c r="D30" s="9" t="s">
        <v>2</v>
      </c>
      <c r="E30" s="9" t="s">
        <v>2</v>
      </c>
      <c r="F30" s="275" t="s">
        <v>75</v>
      </c>
      <c r="G30" s="206" t="s">
        <v>76</v>
      </c>
      <c r="H30" s="207"/>
      <c r="I30" s="207"/>
      <c r="J30" s="208"/>
      <c r="K30" s="206" t="s">
        <v>43</v>
      </c>
      <c r="L30" s="207"/>
      <c r="M30" s="207"/>
      <c r="N30" s="207"/>
      <c r="O30" s="207"/>
      <c r="P30" s="207"/>
      <c r="Q30" s="207"/>
      <c r="R30" s="208"/>
      <c r="S30" s="262" t="s">
        <v>52</v>
      </c>
      <c r="T30" s="202" t="s">
        <v>11</v>
      </c>
      <c r="U30" s="203"/>
      <c r="V30" s="203"/>
      <c r="W30" s="203"/>
      <c r="X30" s="203"/>
      <c r="Y30" s="203"/>
      <c r="Z30" s="204"/>
      <c r="AA30" s="114"/>
      <c r="AB30" s="246" t="s">
        <v>12</v>
      </c>
      <c r="AC30" s="247"/>
      <c r="AD30" s="247"/>
      <c r="AE30" s="247"/>
      <c r="AF30" s="248"/>
      <c r="AG30" s="14"/>
      <c r="AJ30" s="63"/>
      <c r="AK30" s="64"/>
      <c r="AL30" s="98" t="s">
        <v>4</v>
      </c>
      <c r="AM30" s="71"/>
      <c r="AN30" s="72"/>
      <c r="AO30" s="27"/>
      <c r="AP30" s="63"/>
      <c r="AQ30" s="64"/>
      <c r="AR30" s="98" t="s">
        <v>4</v>
      </c>
      <c r="AS30" s="71"/>
      <c r="AT30" s="72"/>
      <c r="AU30" s="27"/>
      <c r="AV30" s="63"/>
      <c r="AW30" s="64"/>
      <c r="AX30" s="98" t="s">
        <v>4</v>
      </c>
      <c r="AY30" s="71"/>
      <c r="AZ30" s="74"/>
    </row>
    <row r="31" spans="1:59" s="4" customFormat="1" ht="12.75" customHeight="1">
      <c r="A31" s="50"/>
      <c r="B31" s="10"/>
      <c r="C31" s="10"/>
      <c r="D31" s="10"/>
      <c r="E31" s="10"/>
      <c r="F31" s="276"/>
      <c r="G31" s="209"/>
      <c r="H31" s="210"/>
      <c r="I31" s="210"/>
      <c r="J31" s="211"/>
      <c r="K31" s="209"/>
      <c r="L31" s="210"/>
      <c r="M31" s="210"/>
      <c r="N31" s="210"/>
      <c r="O31" s="210"/>
      <c r="P31" s="210"/>
      <c r="Q31" s="210"/>
      <c r="R31" s="211"/>
      <c r="S31" s="263"/>
      <c r="T31" s="115" t="s">
        <v>13</v>
      </c>
      <c r="U31" s="116">
        <v>1</v>
      </c>
      <c r="V31" s="117">
        <v>2</v>
      </c>
      <c r="W31" s="117">
        <v>3</v>
      </c>
      <c r="X31" s="117">
        <v>4</v>
      </c>
      <c r="Y31" s="117">
        <v>5</v>
      </c>
      <c r="Z31" s="118">
        <v>6</v>
      </c>
      <c r="AA31" s="119"/>
      <c r="AB31" s="120">
        <v>1</v>
      </c>
      <c r="AC31" s="120">
        <v>2</v>
      </c>
      <c r="AD31" s="120">
        <v>3</v>
      </c>
      <c r="AE31" s="120">
        <v>4</v>
      </c>
      <c r="AF31" s="120">
        <v>5</v>
      </c>
      <c r="AG31" s="14"/>
      <c r="AJ31" s="65"/>
      <c r="AK31" s="66"/>
      <c r="AL31" s="99" t="s">
        <v>4</v>
      </c>
      <c r="AM31" s="73"/>
      <c r="AN31" s="74"/>
      <c r="AO31" s="28"/>
      <c r="AP31" s="65"/>
      <c r="AQ31" s="66"/>
      <c r="AR31" s="99" t="s">
        <v>4</v>
      </c>
      <c r="AS31" s="73"/>
      <c r="AT31" s="74"/>
      <c r="AU31" s="28"/>
      <c r="AV31" s="65"/>
      <c r="AW31" s="66"/>
      <c r="AX31" s="99" t="s">
        <v>4</v>
      </c>
      <c r="AY31" s="73"/>
      <c r="AZ31" s="74"/>
    </row>
    <row r="32" spans="1:59" s="4" customFormat="1" ht="12.75" customHeight="1">
      <c r="A32" s="50">
        <v>2</v>
      </c>
      <c r="B32" s="9" t="s">
        <v>2</v>
      </c>
      <c r="C32" s="9" t="s">
        <v>2</v>
      </c>
      <c r="D32" s="9" t="s">
        <v>2</v>
      </c>
      <c r="E32" s="9" t="s">
        <v>2</v>
      </c>
      <c r="F32" s="112"/>
      <c r="G32" s="264"/>
      <c r="H32" s="265"/>
      <c r="I32" s="265"/>
      <c r="J32" s="266"/>
      <c r="K32" s="264"/>
      <c r="L32" s="265"/>
      <c r="M32" s="265"/>
      <c r="N32" s="265"/>
      <c r="O32" s="265"/>
      <c r="P32" s="265"/>
      <c r="Q32" s="265"/>
      <c r="R32" s="266"/>
      <c r="S32" s="112"/>
      <c r="T32" s="56"/>
      <c r="U32" s="54"/>
      <c r="V32" s="51"/>
      <c r="W32" s="51"/>
      <c r="X32" s="51"/>
      <c r="Y32" s="51"/>
      <c r="Z32" s="52"/>
      <c r="AB32" s="107"/>
      <c r="AC32" s="102"/>
      <c r="AD32" s="102"/>
      <c r="AE32" s="102"/>
      <c r="AF32" s="108"/>
      <c r="AG32" s="235">
        <f>IF(AF32&gt;AA32,AG29,)</f>
        <v>0</v>
      </c>
      <c r="AH32" s="172"/>
      <c r="AJ32" s="65"/>
      <c r="AK32" s="64"/>
      <c r="AL32" s="99" t="s">
        <v>4</v>
      </c>
      <c r="AM32" s="73"/>
      <c r="AN32" s="74"/>
      <c r="AO32" s="28"/>
      <c r="AP32" s="65"/>
      <c r="AQ32" s="66"/>
      <c r="AR32" s="99" t="s">
        <v>4</v>
      </c>
      <c r="AS32" s="73"/>
      <c r="AT32" s="74"/>
      <c r="AU32" s="28"/>
      <c r="AV32" s="65"/>
      <c r="AW32" s="64"/>
      <c r="AX32" s="99" t="s">
        <v>4</v>
      </c>
      <c r="AY32" s="73"/>
      <c r="AZ32" s="74"/>
      <c r="BB32" s="308">
        <f>IF(BD24&gt;BF24,E5,)</f>
        <v>0</v>
      </c>
      <c r="BC32" s="309"/>
      <c r="BD32" s="309"/>
      <c r="BE32" s="309"/>
      <c r="BF32" s="309"/>
      <c r="BG32" s="310"/>
    </row>
    <row r="33" spans="1:59" s="4" customFormat="1" ht="12.75" customHeight="1">
      <c r="A33" s="50"/>
      <c r="B33" s="11"/>
      <c r="C33" s="11"/>
      <c r="D33" s="11"/>
      <c r="E33" s="11"/>
      <c r="F33" s="111"/>
      <c r="G33" s="218"/>
      <c r="H33" s="219"/>
      <c r="I33" s="219"/>
      <c r="J33" s="220"/>
      <c r="K33" s="218"/>
      <c r="L33" s="219"/>
      <c r="M33" s="219"/>
      <c r="N33" s="219"/>
      <c r="O33" s="219"/>
      <c r="P33" s="219"/>
      <c r="Q33" s="219"/>
      <c r="R33" s="220"/>
      <c r="S33" s="111"/>
      <c r="T33" s="57"/>
      <c r="U33" s="55"/>
      <c r="V33" s="44"/>
      <c r="W33" s="44"/>
      <c r="X33" s="44"/>
      <c r="Y33" s="44"/>
      <c r="Z33" s="53"/>
      <c r="AB33" s="109"/>
      <c r="AC33" s="105"/>
      <c r="AD33" s="105"/>
      <c r="AE33" s="105"/>
      <c r="AF33" s="110"/>
      <c r="AG33" s="235">
        <f>IF(AF33&gt;AA33,AG29,)</f>
        <v>0</v>
      </c>
      <c r="AH33" s="172"/>
      <c r="AJ33" s="65"/>
      <c r="AK33" s="64"/>
      <c r="AL33" s="99" t="s">
        <v>4</v>
      </c>
      <c r="AM33" s="73"/>
      <c r="AN33" s="74"/>
      <c r="AO33" s="28"/>
      <c r="AP33" s="65"/>
      <c r="AQ33" s="66"/>
      <c r="AR33" s="99" t="s">
        <v>4</v>
      </c>
      <c r="AS33" s="73"/>
      <c r="AT33" s="74"/>
      <c r="AU33" s="28"/>
      <c r="AV33" s="65"/>
      <c r="AW33" s="64"/>
      <c r="AX33" s="99" t="s">
        <v>4</v>
      </c>
      <c r="AY33" s="73"/>
      <c r="AZ33" s="74"/>
      <c r="BB33" s="311"/>
      <c r="BC33" s="312"/>
      <c r="BD33" s="312"/>
      <c r="BE33" s="312"/>
      <c r="BF33" s="312"/>
      <c r="BG33" s="313"/>
    </row>
    <row r="34" spans="1:59" s="4" customFormat="1" ht="12.75" customHeight="1">
      <c r="A34" s="50">
        <v>3</v>
      </c>
      <c r="B34" s="9" t="s">
        <v>2</v>
      </c>
      <c r="C34" s="9" t="s">
        <v>2</v>
      </c>
      <c r="D34" s="9" t="s">
        <v>2</v>
      </c>
      <c r="E34" s="9" t="s">
        <v>2</v>
      </c>
      <c r="F34" s="111"/>
      <c r="G34" s="218"/>
      <c r="H34" s="219"/>
      <c r="I34" s="219"/>
      <c r="J34" s="220"/>
      <c r="K34" s="218"/>
      <c r="L34" s="219"/>
      <c r="M34" s="219"/>
      <c r="N34" s="219"/>
      <c r="O34" s="219"/>
      <c r="P34" s="219"/>
      <c r="Q34" s="219"/>
      <c r="R34" s="220"/>
      <c r="S34" s="111"/>
      <c r="T34" s="57"/>
      <c r="U34" s="55"/>
      <c r="V34" s="44"/>
      <c r="W34" s="44"/>
      <c r="X34" s="44"/>
      <c r="Y34" s="44"/>
      <c r="Z34" s="53"/>
      <c r="AB34" s="109"/>
      <c r="AC34" s="105"/>
      <c r="AD34" s="105"/>
      <c r="AE34" s="105"/>
      <c r="AF34" s="110"/>
      <c r="AG34" s="235">
        <f>IF(AF34&gt;AA34,AG29,)</f>
        <v>0</v>
      </c>
      <c r="AH34" s="172"/>
      <c r="AJ34" s="65"/>
      <c r="AK34" s="64"/>
      <c r="AL34" s="99" t="s">
        <v>4</v>
      </c>
      <c r="AM34" s="73"/>
      <c r="AN34" s="74"/>
      <c r="AO34" s="28"/>
      <c r="AP34" s="65"/>
      <c r="AQ34" s="66"/>
      <c r="AR34" s="99" t="s">
        <v>4</v>
      </c>
      <c r="AS34" s="73"/>
      <c r="AT34" s="74"/>
      <c r="AU34" s="28"/>
      <c r="AV34" s="65"/>
      <c r="AW34" s="64"/>
      <c r="AX34" s="99" t="s">
        <v>4</v>
      </c>
      <c r="AY34" s="73"/>
      <c r="AZ34" s="74"/>
      <c r="BB34" s="311"/>
      <c r="BC34" s="312"/>
      <c r="BD34" s="312"/>
      <c r="BE34" s="312"/>
      <c r="BF34" s="312"/>
      <c r="BG34" s="313"/>
    </row>
    <row r="35" spans="1:59" s="4" customFormat="1" ht="12.75" customHeight="1">
      <c r="A35" s="50"/>
      <c r="B35" s="10"/>
      <c r="C35" s="10"/>
      <c r="D35" s="10"/>
      <c r="E35" s="10"/>
      <c r="F35" s="111"/>
      <c r="G35" s="218"/>
      <c r="H35" s="219"/>
      <c r="I35" s="219"/>
      <c r="J35" s="220"/>
      <c r="K35" s="218"/>
      <c r="L35" s="219"/>
      <c r="M35" s="219"/>
      <c r="N35" s="219"/>
      <c r="O35" s="219"/>
      <c r="P35" s="219"/>
      <c r="Q35" s="219"/>
      <c r="R35" s="220"/>
      <c r="S35" s="111"/>
      <c r="T35" s="57"/>
      <c r="U35" s="55"/>
      <c r="V35" s="44"/>
      <c r="W35" s="44"/>
      <c r="X35" s="44"/>
      <c r="Y35" s="44"/>
      <c r="Z35" s="53"/>
      <c r="AB35" s="109"/>
      <c r="AC35" s="105"/>
      <c r="AD35" s="105"/>
      <c r="AE35" s="105"/>
      <c r="AF35" s="110"/>
      <c r="AG35" s="235">
        <f>IF(AF35&gt;AA35,AG29,)</f>
        <v>0</v>
      </c>
      <c r="AH35" s="172"/>
      <c r="AJ35" s="65"/>
      <c r="AK35" s="64"/>
      <c r="AL35" s="99" t="s">
        <v>4</v>
      </c>
      <c r="AM35" s="73"/>
      <c r="AN35" s="74"/>
      <c r="AO35" s="28"/>
      <c r="AP35" s="65"/>
      <c r="AQ35" s="66"/>
      <c r="AR35" s="99" t="s">
        <v>4</v>
      </c>
      <c r="AS35" s="73"/>
      <c r="AT35" s="74"/>
      <c r="AU35" s="28"/>
      <c r="AV35" s="65"/>
      <c r="AW35" s="64"/>
      <c r="AX35" s="99" t="s">
        <v>4</v>
      </c>
      <c r="AY35" s="73"/>
      <c r="AZ35" s="74"/>
      <c r="BB35" s="311"/>
      <c r="BC35" s="312"/>
      <c r="BD35" s="312"/>
      <c r="BE35" s="312"/>
      <c r="BF35" s="312"/>
      <c r="BG35" s="313"/>
    </row>
    <row r="36" spans="1:59" s="4" customFormat="1" ht="12.75" customHeight="1">
      <c r="A36" s="50">
        <v>4</v>
      </c>
      <c r="B36" s="9" t="s">
        <v>2</v>
      </c>
      <c r="C36" s="9" t="s">
        <v>2</v>
      </c>
      <c r="D36" s="9" t="s">
        <v>2</v>
      </c>
      <c r="E36" s="9" t="s">
        <v>2</v>
      </c>
      <c r="F36" s="111"/>
      <c r="G36" s="218"/>
      <c r="H36" s="219"/>
      <c r="I36" s="219"/>
      <c r="J36" s="220"/>
      <c r="K36" s="218"/>
      <c r="L36" s="219"/>
      <c r="M36" s="219"/>
      <c r="N36" s="219"/>
      <c r="O36" s="219"/>
      <c r="P36" s="219"/>
      <c r="Q36" s="219"/>
      <c r="R36" s="220"/>
      <c r="S36" s="111"/>
      <c r="T36" s="57"/>
      <c r="U36" s="55"/>
      <c r="V36" s="44"/>
      <c r="W36" s="44"/>
      <c r="X36" s="44"/>
      <c r="Y36" s="44"/>
      <c r="Z36" s="53"/>
      <c r="AB36" s="109"/>
      <c r="AC36" s="105"/>
      <c r="AD36" s="105"/>
      <c r="AE36" s="105"/>
      <c r="AF36" s="110"/>
      <c r="AG36" s="235">
        <f>IF(AF36&gt;AA36,AG29,)</f>
        <v>0</v>
      </c>
      <c r="AH36" s="172"/>
      <c r="AJ36" s="65"/>
      <c r="AK36" s="64"/>
      <c r="AL36" s="99" t="s">
        <v>4</v>
      </c>
      <c r="AM36" s="73"/>
      <c r="AN36" s="74"/>
      <c r="AO36" s="28"/>
      <c r="AP36" s="65"/>
      <c r="AQ36" s="66"/>
      <c r="AR36" s="99" t="s">
        <v>4</v>
      </c>
      <c r="AS36" s="73"/>
      <c r="AT36" s="74"/>
      <c r="AU36" s="28"/>
      <c r="AV36" s="65"/>
      <c r="AW36" s="64"/>
      <c r="AX36" s="99" t="s">
        <v>4</v>
      </c>
      <c r="AY36" s="73"/>
      <c r="AZ36" s="74"/>
      <c r="BB36" s="314"/>
      <c r="BC36" s="315"/>
      <c r="BD36" s="315"/>
      <c r="BE36" s="315"/>
      <c r="BF36" s="315"/>
      <c r="BG36" s="316"/>
    </row>
    <row r="37" spans="1:59" s="4" customFormat="1" ht="12.75" customHeight="1">
      <c r="A37" s="50"/>
      <c r="B37" s="11"/>
      <c r="C37" s="11"/>
      <c r="D37" s="11"/>
      <c r="E37" s="11"/>
      <c r="F37" s="111"/>
      <c r="G37" s="218"/>
      <c r="H37" s="219"/>
      <c r="I37" s="219"/>
      <c r="J37" s="220"/>
      <c r="K37" s="218"/>
      <c r="L37" s="219"/>
      <c r="M37" s="219"/>
      <c r="N37" s="219"/>
      <c r="O37" s="219"/>
      <c r="P37" s="219"/>
      <c r="Q37" s="219"/>
      <c r="R37" s="220"/>
      <c r="S37" s="111"/>
      <c r="T37" s="57"/>
      <c r="U37" s="55"/>
      <c r="V37" s="44"/>
      <c r="W37" s="44"/>
      <c r="X37" s="44"/>
      <c r="Y37" s="44"/>
      <c r="Z37" s="53"/>
      <c r="AB37" s="109"/>
      <c r="AC37" s="105"/>
      <c r="AD37" s="105"/>
      <c r="AE37" s="105"/>
      <c r="AF37" s="110"/>
      <c r="AG37" s="235">
        <f>IF(AF37&gt;AA37,AG29,)</f>
        <v>0</v>
      </c>
      <c r="AH37" s="172"/>
      <c r="AJ37" s="65"/>
      <c r="AK37" s="64"/>
      <c r="AL37" s="99" t="s">
        <v>4</v>
      </c>
      <c r="AM37" s="73"/>
      <c r="AN37" s="74"/>
      <c r="AO37" s="28"/>
      <c r="AP37" s="65"/>
      <c r="AQ37" s="66"/>
      <c r="AR37" s="99" t="s">
        <v>4</v>
      </c>
      <c r="AS37" s="73"/>
      <c r="AT37" s="74"/>
      <c r="AU37" s="28"/>
      <c r="AV37" s="65"/>
      <c r="AW37" s="64"/>
      <c r="AX37" s="99" t="s">
        <v>4</v>
      </c>
      <c r="AY37" s="73"/>
      <c r="AZ37" s="74"/>
      <c r="BB37" s="317" t="s">
        <v>47</v>
      </c>
      <c r="BC37" s="317"/>
      <c r="BD37" s="317"/>
      <c r="BE37" s="317"/>
      <c r="BF37" s="317"/>
      <c r="BG37" s="317"/>
    </row>
    <row r="38" spans="1:59" s="4" customFormat="1" ht="12.75" customHeight="1">
      <c r="A38" s="50">
        <v>5</v>
      </c>
      <c r="B38" s="9" t="s">
        <v>36</v>
      </c>
      <c r="C38" s="9" t="s">
        <v>2</v>
      </c>
      <c r="D38" s="9" t="s">
        <v>2</v>
      </c>
      <c r="E38" s="9" t="s">
        <v>2</v>
      </c>
      <c r="F38" s="111"/>
      <c r="G38" s="218"/>
      <c r="H38" s="219"/>
      <c r="I38" s="219"/>
      <c r="J38" s="220"/>
      <c r="K38" s="218"/>
      <c r="L38" s="219"/>
      <c r="M38" s="219"/>
      <c r="N38" s="219"/>
      <c r="O38" s="219"/>
      <c r="P38" s="219"/>
      <c r="Q38" s="219"/>
      <c r="R38" s="220"/>
      <c r="S38" s="111"/>
      <c r="T38" s="57"/>
      <c r="U38" s="55"/>
      <c r="V38" s="44"/>
      <c r="W38" s="44"/>
      <c r="X38" s="44"/>
      <c r="Y38" s="44"/>
      <c r="Z38" s="53"/>
      <c r="AB38" s="109"/>
      <c r="AC38" s="105"/>
      <c r="AD38" s="105"/>
      <c r="AE38" s="105"/>
      <c r="AF38" s="110"/>
      <c r="AG38" s="235">
        <f>IF(AF38&gt;AA38,AG29,)</f>
        <v>0</v>
      </c>
      <c r="AH38" s="172"/>
      <c r="AJ38" s="65"/>
      <c r="AK38" s="64"/>
      <c r="AL38" s="99" t="s">
        <v>4</v>
      </c>
      <c r="AM38" s="73"/>
      <c r="AN38" s="74"/>
      <c r="AO38" s="28"/>
      <c r="AP38" s="65"/>
      <c r="AQ38" s="66"/>
      <c r="AR38" s="99" t="s">
        <v>4</v>
      </c>
      <c r="AS38" s="73"/>
      <c r="AT38" s="74"/>
      <c r="AU38" s="28"/>
      <c r="AV38" s="65"/>
      <c r="AW38" s="64"/>
      <c r="AX38" s="99" t="s">
        <v>4</v>
      </c>
      <c r="AY38" s="73"/>
      <c r="AZ38" s="74"/>
      <c r="BB38" s="318">
        <f>IF(BF24&gt;BD24,E25,)</f>
        <v>0</v>
      </c>
      <c r="BC38" s="319"/>
      <c r="BD38" s="319"/>
      <c r="BE38" s="319"/>
      <c r="BF38" s="319"/>
      <c r="BG38" s="320"/>
    </row>
    <row r="39" spans="1:59" s="4" customFormat="1" ht="12.75" customHeight="1">
      <c r="A39" s="50"/>
      <c r="B39" s="10"/>
      <c r="C39" s="10"/>
      <c r="D39" s="10"/>
      <c r="E39" s="10"/>
      <c r="F39" s="111"/>
      <c r="G39" s="218"/>
      <c r="H39" s="219"/>
      <c r="I39" s="219"/>
      <c r="J39" s="220"/>
      <c r="K39" s="218"/>
      <c r="L39" s="219"/>
      <c r="M39" s="219"/>
      <c r="N39" s="219"/>
      <c r="O39" s="219"/>
      <c r="P39" s="219"/>
      <c r="Q39" s="219"/>
      <c r="R39" s="220"/>
      <c r="S39" s="111"/>
      <c r="T39" s="57"/>
      <c r="U39" s="55"/>
      <c r="V39" s="44"/>
      <c r="W39" s="44"/>
      <c r="X39" s="44"/>
      <c r="Y39" s="44"/>
      <c r="Z39" s="53"/>
      <c r="AB39" s="109"/>
      <c r="AC39" s="105"/>
      <c r="AD39" s="105"/>
      <c r="AE39" s="105"/>
      <c r="AF39" s="110"/>
      <c r="AG39" s="235">
        <f>IF(AF39&gt;AA39,AG29,)</f>
        <v>0</v>
      </c>
      <c r="AH39" s="172"/>
      <c r="AJ39" s="65"/>
      <c r="AK39" s="64"/>
      <c r="AL39" s="99" t="s">
        <v>4</v>
      </c>
      <c r="AM39" s="73"/>
      <c r="AN39" s="74"/>
      <c r="AO39" s="28"/>
      <c r="AP39" s="65"/>
      <c r="AQ39" s="66"/>
      <c r="AR39" s="99" t="s">
        <v>4</v>
      </c>
      <c r="AS39" s="73"/>
      <c r="AT39" s="74"/>
      <c r="AU39" s="28"/>
      <c r="AV39" s="65"/>
      <c r="AW39" s="64"/>
      <c r="AX39" s="99" t="s">
        <v>4</v>
      </c>
      <c r="AY39" s="73"/>
      <c r="AZ39" s="74"/>
      <c r="BB39" s="321"/>
      <c r="BC39" s="322"/>
      <c r="BD39" s="322"/>
      <c r="BE39" s="322"/>
      <c r="BF39" s="322"/>
      <c r="BG39" s="323"/>
    </row>
    <row r="40" spans="1:59" s="4" customFormat="1" ht="12.75" customHeight="1">
      <c r="A40" s="50">
        <v>6</v>
      </c>
      <c r="B40" s="9" t="s">
        <v>2</v>
      </c>
      <c r="C40" s="9" t="s">
        <v>2</v>
      </c>
      <c r="D40" s="9" t="s">
        <v>2</v>
      </c>
      <c r="E40" s="9" t="s">
        <v>2</v>
      </c>
      <c r="F40" s="111"/>
      <c r="G40" s="218"/>
      <c r="H40" s="219"/>
      <c r="I40" s="219"/>
      <c r="J40" s="220"/>
      <c r="K40" s="218"/>
      <c r="L40" s="219"/>
      <c r="M40" s="219"/>
      <c r="N40" s="219"/>
      <c r="O40" s="219"/>
      <c r="P40" s="219"/>
      <c r="Q40" s="219"/>
      <c r="R40" s="220"/>
      <c r="S40" s="111"/>
      <c r="T40" s="57"/>
      <c r="U40" s="55"/>
      <c r="V40" s="44"/>
      <c r="W40" s="44"/>
      <c r="X40" s="44"/>
      <c r="Y40" s="44"/>
      <c r="Z40" s="53"/>
      <c r="AB40" s="109"/>
      <c r="AC40" s="105"/>
      <c r="AD40" s="105"/>
      <c r="AE40" s="105"/>
      <c r="AF40" s="110"/>
      <c r="AG40" s="235">
        <f>IF(AF40&gt;AA40,AG29,)</f>
        <v>0</v>
      </c>
      <c r="AH40" s="172"/>
      <c r="AJ40" s="65"/>
      <c r="AK40" s="64"/>
      <c r="AL40" s="99" t="s">
        <v>4</v>
      </c>
      <c r="AM40" s="73"/>
      <c r="AN40" s="74"/>
      <c r="AO40" s="28"/>
      <c r="AP40" s="65"/>
      <c r="AQ40" s="66"/>
      <c r="AR40" s="99" t="s">
        <v>4</v>
      </c>
      <c r="AS40" s="73"/>
      <c r="AT40" s="74"/>
      <c r="AU40" s="28"/>
      <c r="AV40" s="65"/>
      <c r="AW40" s="64"/>
      <c r="AX40" s="99" t="s">
        <v>4</v>
      </c>
      <c r="AY40" s="73"/>
      <c r="AZ40" s="74"/>
      <c r="BB40" s="321"/>
      <c r="BC40" s="322"/>
      <c r="BD40" s="322"/>
      <c r="BE40" s="322"/>
      <c r="BF40" s="322"/>
      <c r="BG40" s="323"/>
    </row>
    <row r="41" spans="1:59" s="4" customFormat="1" ht="12.75" customHeight="1" thickBot="1">
      <c r="F41" s="111"/>
      <c r="G41" s="218"/>
      <c r="H41" s="219"/>
      <c r="I41" s="219"/>
      <c r="J41" s="220"/>
      <c r="K41" s="218"/>
      <c r="L41" s="219"/>
      <c r="M41" s="219"/>
      <c r="N41" s="219"/>
      <c r="O41" s="219"/>
      <c r="P41" s="219"/>
      <c r="Q41" s="219"/>
      <c r="R41" s="220"/>
      <c r="S41" s="111"/>
      <c r="T41" s="57"/>
      <c r="U41" s="55"/>
      <c r="V41" s="44"/>
      <c r="W41" s="44"/>
      <c r="X41" s="44"/>
      <c r="Y41" s="44"/>
      <c r="Z41" s="53"/>
      <c r="AB41" s="109"/>
      <c r="AC41" s="105"/>
      <c r="AD41" s="105"/>
      <c r="AE41" s="105"/>
      <c r="AF41" s="110"/>
      <c r="AG41" s="235">
        <f>IF(AF41&gt;AA41,AG29,)</f>
        <v>0</v>
      </c>
      <c r="AH41" s="172"/>
      <c r="AJ41" s="67"/>
      <c r="AK41" s="68"/>
      <c r="AL41" s="99" t="s">
        <v>4</v>
      </c>
      <c r="AM41" s="75"/>
      <c r="AN41" s="76"/>
      <c r="AO41" s="28"/>
      <c r="AP41" s="67"/>
      <c r="AQ41" s="84"/>
      <c r="AR41" s="99" t="s">
        <v>4</v>
      </c>
      <c r="AS41" s="75"/>
      <c r="AT41" s="76"/>
      <c r="AU41" s="28"/>
      <c r="AV41" s="67"/>
      <c r="AW41" s="68"/>
      <c r="AX41" s="99" t="s">
        <v>4</v>
      </c>
      <c r="AY41" s="75"/>
      <c r="AZ41" s="76"/>
      <c r="BB41" s="321"/>
      <c r="BC41" s="322"/>
      <c r="BD41" s="322"/>
      <c r="BE41" s="322"/>
      <c r="BF41" s="322"/>
      <c r="BG41" s="323"/>
    </row>
    <row r="42" spans="1:59" s="4" customFormat="1" ht="12.75" customHeight="1" thickBot="1">
      <c r="F42" s="229"/>
      <c r="G42" s="230"/>
      <c r="H42" s="230"/>
      <c r="I42" s="230"/>
      <c r="J42" s="231"/>
      <c r="K42" s="240" t="s">
        <v>109</v>
      </c>
      <c r="L42" s="241"/>
      <c r="M42" s="241"/>
      <c r="N42" s="241"/>
      <c r="O42" s="241"/>
      <c r="P42" s="241"/>
      <c r="Q42" s="241"/>
      <c r="R42" s="242"/>
      <c r="S42" s="221"/>
      <c r="T42" s="223"/>
      <c r="U42" s="224"/>
      <c r="V42" s="224"/>
      <c r="W42" s="224"/>
      <c r="X42" s="224"/>
      <c r="Y42" s="224"/>
      <c r="Z42" s="225"/>
      <c r="AB42" s="328"/>
      <c r="AC42" s="249"/>
      <c r="AD42" s="249"/>
      <c r="AE42" s="249"/>
      <c r="AF42" s="251"/>
      <c r="AG42" s="235">
        <f>IF(AF42&gt;AA42,AG29,)</f>
        <v>0</v>
      </c>
      <c r="AH42" s="172"/>
      <c r="AJ42" s="92" t="s">
        <v>17</v>
      </c>
      <c r="AK42" s="100">
        <f>SUM(AK26:AK41)</f>
        <v>0</v>
      </c>
      <c r="AL42" s="37"/>
      <c r="AM42" s="94">
        <f>SUM(AM26:AM41)</f>
        <v>0</v>
      </c>
      <c r="AN42" s="95" t="s">
        <v>17</v>
      </c>
      <c r="AO42" s="28"/>
      <c r="AP42" s="92" t="s">
        <v>18</v>
      </c>
      <c r="AQ42" s="93">
        <f>SUM(AQ26:AQ41)</f>
        <v>0</v>
      </c>
      <c r="AR42" s="37"/>
      <c r="AS42" s="94">
        <f>SUM(AS26:AS41)</f>
        <v>0</v>
      </c>
      <c r="AT42" s="95" t="s">
        <v>18</v>
      </c>
      <c r="AU42" s="28"/>
      <c r="AV42" s="92" t="s">
        <v>19</v>
      </c>
      <c r="AW42" s="100">
        <f>SUM(AW26:AW41)</f>
        <v>0</v>
      </c>
      <c r="AX42" s="37"/>
      <c r="AY42" s="94">
        <f>SUM(AY26:AY41)</f>
        <v>0</v>
      </c>
      <c r="AZ42" s="95" t="s">
        <v>19</v>
      </c>
      <c r="BB42" s="324"/>
      <c r="BC42" s="325"/>
      <c r="BD42" s="325"/>
      <c r="BE42" s="325"/>
      <c r="BF42" s="325"/>
      <c r="BG42" s="326"/>
    </row>
    <row r="43" spans="1:59" s="4" customFormat="1" ht="12.75" customHeight="1">
      <c r="F43" s="232"/>
      <c r="G43" s="233"/>
      <c r="H43" s="233"/>
      <c r="I43" s="233"/>
      <c r="J43" s="234"/>
      <c r="K43" s="243"/>
      <c r="L43" s="244"/>
      <c r="M43" s="244"/>
      <c r="N43" s="244"/>
      <c r="O43" s="244"/>
      <c r="P43" s="244"/>
      <c r="Q43" s="244"/>
      <c r="R43" s="245"/>
      <c r="S43" s="222"/>
      <c r="T43" s="226"/>
      <c r="U43" s="227"/>
      <c r="V43" s="227"/>
      <c r="W43" s="227"/>
      <c r="X43" s="227"/>
      <c r="Y43" s="227"/>
      <c r="Z43" s="228"/>
      <c r="AA43" s="58"/>
      <c r="AB43" s="329"/>
      <c r="AC43" s="250"/>
      <c r="AD43" s="250"/>
      <c r="AE43" s="250"/>
      <c r="AF43" s="252"/>
      <c r="AG43" s="235">
        <f>IF(AF43&gt;AA43,AG29,)</f>
        <v>0</v>
      </c>
      <c r="AH43" s="172"/>
      <c r="AP43" s="327"/>
      <c r="AQ43" s="327"/>
      <c r="AR43" s="327"/>
      <c r="AS43" s="327"/>
      <c r="AT43" s="327"/>
    </row>
    <row r="44" spans="1:59" s="4" customFormat="1" ht="12.75" customHeight="1">
      <c r="AG44" s="14"/>
    </row>
    <row r="45" spans="1:59" s="4" customFormat="1" ht="9.9499999999999993" customHeight="1">
      <c r="J45" s="288" t="s">
        <v>48</v>
      </c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 t="s">
        <v>49</v>
      </c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 t="s">
        <v>50</v>
      </c>
      <c r="AG45" s="289"/>
      <c r="AH45" s="289"/>
      <c r="AI45" s="289"/>
      <c r="AJ45" s="289"/>
      <c r="AK45" s="289"/>
      <c r="AL45" s="289"/>
      <c r="AM45" s="289"/>
      <c r="AN45" s="289"/>
      <c r="AO45" s="289"/>
      <c r="AP45" s="289" t="s">
        <v>51</v>
      </c>
      <c r="AQ45" s="289"/>
      <c r="AR45" s="289"/>
      <c r="AS45" s="289"/>
      <c r="AT45" s="289"/>
      <c r="AU45" s="289"/>
      <c r="AV45" s="289"/>
      <c r="AW45" s="289"/>
      <c r="AX45" s="289"/>
      <c r="AY45" s="289" t="s">
        <v>108</v>
      </c>
      <c r="AZ45" s="289"/>
      <c r="BA45" s="289"/>
      <c r="BB45" s="289"/>
      <c r="BC45" s="289"/>
      <c r="BD45" s="289"/>
      <c r="BE45" s="289"/>
      <c r="BF45" s="289"/>
      <c r="BG45" s="306"/>
    </row>
    <row r="46" spans="1:59" s="4" customFormat="1" ht="9.9499999999999993" customHeight="1">
      <c r="J46" s="290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307"/>
    </row>
    <row r="47" spans="1:59" s="4" customFormat="1" ht="14.1" customHeight="1">
      <c r="A47" s="283" t="s">
        <v>62</v>
      </c>
      <c r="B47" s="283"/>
      <c r="C47" s="283"/>
      <c r="D47" s="283"/>
      <c r="E47" s="283"/>
      <c r="F47" s="283"/>
      <c r="G47" s="283"/>
      <c r="H47" s="283"/>
      <c r="I47" s="283"/>
      <c r="J47" s="284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5"/>
      <c r="BD47" s="285"/>
      <c r="BE47" s="285"/>
      <c r="BF47" s="285"/>
      <c r="BG47" s="304"/>
    </row>
    <row r="48" spans="1:59" s="4" customFormat="1" ht="14.1" customHeight="1">
      <c r="A48" s="283" t="s">
        <v>42</v>
      </c>
      <c r="B48" s="283"/>
      <c r="C48" s="283"/>
      <c r="D48" s="283"/>
      <c r="E48" s="283"/>
      <c r="F48" s="283"/>
      <c r="G48" s="283"/>
      <c r="H48" s="283"/>
      <c r="I48" s="283"/>
      <c r="J48" s="284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5"/>
      <c r="BD48" s="285"/>
      <c r="BE48" s="285"/>
      <c r="BF48" s="285"/>
      <c r="BG48" s="304"/>
    </row>
    <row r="49" spans="1:59" ht="14.1" customHeight="1">
      <c r="A49" s="283" t="s">
        <v>20</v>
      </c>
      <c r="B49" s="283"/>
      <c r="C49" s="283"/>
      <c r="D49" s="283"/>
      <c r="E49" s="283"/>
      <c r="F49" s="283"/>
      <c r="G49" s="283"/>
      <c r="H49" s="283"/>
      <c r="I49" s="283"/>
      <c r="J49" s="286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303"/>
    </row>
    <row r="50" spans="1:59" ht="12.95" customHeight="1">
      <c r="BD50" s="29" t="s">
        <v>151</v>
      </c>
    </row>
  </sheetData>
  <sheetProtection algorithmName="SHA-512" hashValue="ntbAfUn2+HVgABbXypaXhvY5XhsBuPbV71mCjdx3b/Uh0mu+LbV+PVt50Hf1qEKGc+NT7gTq6oMgLHIMJz1dpw==" saltValue="ASce8Vzo/OJ9iQkgHzRHzg==" spinCount="100000" sheet="1" objects="1" scenarios="1"/>
  <dataConsolidate/>
  <customSheetViews>
    <customSheetView guid="{909486AF-EBCC-41DF-9E70-6AEFD99A65CC}" scale="140" showPageBreaks="1" showGridLines="0" printArea="1">
      <selection sqref="A1:BG50"/>
      <pageMargins left="0.23622047244094491" right="0.23622047244094491" top="0.23622047244094491" bottom="0.23622047244094491" header="0.31496062992125984" footer="0.31496062992125984"/>
      <printOptions horizontalCentered="1" verticalCentered="1"/>
      <pageSetup paperSize="9" scale="85" orientation="landscape" r:id="rId1"/>
    </customSheetView>
  </customSheetViews>
  <mergeCells count="196">
    <mergeCell ref="BJ2:BR2"/>
    <mergeCell ref="K36:R36"/>
    <mergeCell ref="K37:R37"/>
    <mergeCell ref="K38:R38"/>
    <mergeCell ref="AY45:BG46"/>
    <mergeCell ref="BB32:BG36"/>
    <mergeCell ref="BB37:BG37"/>
    <mergeCell ref="BB38:BG42"/>
    <mergeCell ref="G32:J32"/>
    <mergeCell ref="G33:J33"/>
    <mergeCell ref="G34:J34"/>
    <mergeCell ref="G35:J35"/>
    <mergeCell ref="AF45:AO46"/>
    <mergeCell ref="AP45:AX46"/>
    <mergeCell ref="G36:J36"/>
    <mergeCell ref="G37:J37"/>
    <mergeCell ref="G38:J38"/>
    <mergeCell ref="G39:J39"/>
    <mergeCell ref="G40:J40"/>
    <mergeCell ref="G41:J41"/>
    <mergeCell ref="AP43:AT43"/>
    <mergeCell ref="K41:R41"/>
    <mergeCell ref="K32:R32"/>
    <mergeCell ref="AB42:AB43"/>
    <mergeCell ref="AY49:BG49"/>
    <mergeCell ref="AP48:AX48"/>
    <mergeCell ref="AF49:AO49"/>
    <mergeCell ref="AP49:AX49"/>
    <mergeCell ref="AF48:AO48"/>
    <mergeCell ref="AG39:AH39"/>
    <mergeCell ref="AG32:AH32"/>
    <mergeCell ref="AG33:AH33"/>
    <mergeCell ref="AG34:AH34"/>
    <mergeCell ref="AG36:AH36"/>
    <mergeCell ref="AG37:AH37"/>
    <mergeCell ref="AG38:AH38"/>
    <mergeCell ref="AG40:AH40"/>
    <mergeCell ref="AG41:AH41"/>
    <mergeCell ref="AY48:BG48"/>
    <mergeCell ref="AY47:BG47"/>
    <mergeCell ref="AF47:AO47"/>
    <mergeCell ref="A25:D25"/>
    <mergeCell ref="A29:G29"/>
    <mergeCell ref="E25:V25"/>
    <mergeCell ref="AP47:AX47"/>
    <mergeCell ref="T30:Z30"/>
    <mergeCell ref="Z27:AF27"/>
    <mergeCell ref="BB24:BC26"/>
    <mergeCell ref="BD24:BE26"/>
    <mergeCell ref="BB22:BC22"/>
    <mergeCell ref="S30:S31"/>
    <mergeCell ref="K30:R31"/>
    <mergeCell ref="F30:F31"/>
    <mergeCell ref="G30:J31"/>
    <mergeCell ref="AG22:AH22"/>
    <mergeCell ref="AG23:AH23"/>
    <mergeCell ref="T22:Z23"/>
    <mergeCell ref="S22:S23"/>
    <mergeCell ref="AB22:AB23"/>
    <mergeCell ref="AC42:AC43"/>
    <mergeCell ref="K33:R33"/>
    <mergeCell ref="K34:R34"/>
    <mergeCell ref="K35:R35"/>
    <mergeCell ref="AF22:AF23"/>
    <mergeCell ref="Y25:AC25"/>
    <mergeCell ref="A49:I49"/>
    <mergeCell ref="J48:T48"/>
    <mergeCell ref="U48:AE48"/>
    <mergeCell ref="J49:T49"/>
    <mergeCell ref="U49:AE49"/>
    <mergeCell ref="J45:T46"/>
    <mergeCell ref="U45:AE46"/>
    <mergeCell ref="A47:I47"/>
    <mergeCell ref="A48:I48"/>
    <mergeCell ref="J47:T47"/>
    <mergeCell ref="U47:AE47"/>
    <mergeCell ref="AD5:AF5"/>
    <mergeCell ref="Y5:AC5"/>
    <mergeCell ref="Q7:V7"/>
    <mergeCell ref="T9:Y9"/>
    <mergeCell ref="W7:Y7"/>
    <mergeCell ref="AB2:AE2"/>
    <mergeCell ref="F10:F11"/>
    <mergeCell ref="K16:R16"/>
    <mergeCell ref="Z7:AF7"/>
    <mergeCell ref="AB10:AF10"/>
    <mergeCell ref="H7:P8"/>
    <mergeCell ref="E5:V5"/>
    <mergeCell ref="AB9:AF9"/>
    <mergeCell ref="AG14:AH14"/>
    <mergeCell ref="AG15:AH15"/>
    <mergeCell ref="S10:S11"/>
    <mergeCell ref="K10:R11"/>
    <mergeCell ref="K12:R12"/>
    <mergeCell ref="K13:R13"/>
    <mergeCell ref="K14:R14"/>
    <mergeCell ref="K15:R15"/>
    <mergeCell ref="H27:P28"/>
    <mergeCell ref="Q27:V27"/>
    <mergeCell ref="W27:Y27"/>
    <mergeCell ref="S42:S43"/>
    <mergeCell ref="T42:Z43"/>
    <mergeCell ref="F42:J43"/>
    <mergeCell ref="BF20:BG20"/>
    <mergeCell ref="BF21:BG21"/>
    <mergeCell ref="AG42:AH42"/>
    <mergeCell ref="AG43:AH43"/>
    <mergeCell ref="T29:Y29"/>
    <mergeCell ref="BF24:BG26"/>
    <mergeCell ref="K39:R39"/>
    <mergeCell ref="K40:R40"/>
    <mergeCell ref="K22:R23"/>
    <mergeCell ref="AB30:AF30"/>
    <mergeCell ref="AD42:AD43"/>
    <mergeCell ref="AE42:AE43"/>
    <mergeCell ref="AF42:AF43"/>
    <mergeCell ref="F22:J23"/>
    <mergeCell ref="K42:R43"/>
    <mergeCell ref="AD25:AF25"/>
    <mergeCell ref="AC22:AC23"/>
    <mergeCell ref="AD22:AD23"/>
    <mergeCell ref="AE22:AE23"/>
    <mergeCell ref="AG35:AH35"/>
    <mergeCell ref="BB20:BC20"/>
    <mergeCell ref="AB29:AF29"/>
    <mergeCell ref="AG17:AH17"/>
    <mergeCell ref="BD22:BE22"/>
    <mergeCell ref="BF22:BG22"/>
    <mergeCell ref="BF18:BG18"/>
    <mergeCell ref="BD18:BE18"/>
    <mergeCell ref="AG18:AH18"/>
    <mergeCell ref="G18:J18"/>
    <mergeCell ref="G19:J19"/>
    <mergeCell ref="G20:J20"/>
    <mergeCell ref="G21:J21"/>
    <mergeCell ref="K17:R17"/>
    <mergeCell ref="K18:R18"/>
    <mergeCell ref="K19:R19"/>
    <mergeCell ref="K20:R20"/>
    <mergeCell ref="K21:R21"/>
    <mergeCell ref="BF19:BG19"/>
    <mergeCell ref="AG20:AH20"/>
    <mergeCell ref="AG21:AH21"/>
    <mergeCell ref="BB19:BC19"/>
    <mergeCell ref="BB21:BC21"/>
    <mergeCell ref="BB18:BC18"/>
    <mergeCell ref="BD19:BE19"/>
    <mergeCell ref="BD20:BE20"/>
    <mergeCell ref="BD21:BE21"/>
    <mergeCell ref="AG19:AH19"/>
    <mergeCell ref="BD16:BE16"/>
    <mergeCell ref="BB17:BC17"/>
    <mergeCell ref="BB16:BC16"/>
    <mergeCell ref="BD17:BE17"/>
    <mergeCell ref="BF17:BG17"/>
    <mergeCell ref="BF16:BG16"/>
    <mergeCell ref="J2:T2"/>
    <mergeCell ref="T10:Z10"/>
    <mergeCell ref="AY5:AZ5"/>
    <mergeCell ref="AJ5:AK5"/>
    <mergeCell ref="AM5:AN5"/>
    <mergeCell ref="AP5:AQ5"/>
    <mergeCell ref="G10:J11"/>
    <mergeCell ref="G12:J12"/>
    <mergeCell ref="G13:J13"/>
    <mergeCell ref="G14:J14"/>
    <mergeCell ref="G15:J15"/>
    <mergeCell ref="G16:J16"/>
    <mergeCell ref="G17:J17"/>
    <mergeCell ref="A9:G9"/>
    <mergeCell ref="U2:V2"/>
    <mergeCell ref="AG16:AH16"/>
    <mergeCell ref="BJ1:BR1"/>
    <mergeCell ref="AV2:BG2"/>
    <mergeCell ref="CL6:CP9"/>
    <mergeCell ref="AG12:AH12"/>
    <mergeCell ref="AG13:AH13"/>
    <mergeCell ref="AQ1:AS1"/>
    <mergeCell ref="W2:X2"/>
    <mergeCell ref="Y2:Z2"/>
    <mergeCell ref="AT1:AV1"/>
    <mergeCell ref="BD1:BG1"/>
    <mergeCell ref="AM1:AO1"/>
    <mergeCell ref="AF1:AH1"/>
    <mergeCell ref="AJ1:AL1"/>
    <mergeCell ref="K3:BG3"/>
    <mergeCell ref="A4:BG4"/>
    <mergeCell ref="D1:I3"/>
    <mergeCell ref="J1:P1"/>
    <mergeCell ref="Q1:W1"/>
    <mergeCell ref="Y1:AE1"/>
    <mergeCell ref="AX1:BC1"/>
    <mergeCell ref="AS5:AT5"/>
    <mergeCell ref="AV5:AW5"/>
    <mergeCell ref="A5:D5"/>
    <mergeCell ref="AF2:AI2"/>
  </mergeCells>
  <conditionalFormatting sqref="B10:C40">
    <cfRule type="cellIs" dxfId="70" priority="26" stopIfTrue="1" operator="greaterThan">
      <formula>0</formula>
    </cfRule>
  </conditionalFormatting>
  <conditionalFormatting sqref="D10">
    <cfRule type="cellIs" dxfId="69" priority="109" stopIfTrue="1" operator="lessThan">
      <formula>0</formula>
    </cfRule>
    <cfRule type="cellIs" dxfId="68" priority="108" stopIfTrue="1" operator="greaterThan">
      <formula>0</formula>
    </cfRule>
  </conditionalFormatting>
  <conditionalFormatting sqref="D12">
    <cfRule type="cellIs" dxfId="67" priority="104" stopIfTrue="1" operator="greaterThan">
      <formula>0</formula>
    </cfRule>
    <cfRule type="cellIs" dxfId="66" priority="105" stopIfTrue="1" operator="lessThan">
      <formula>0</formula>
    </cfRule>
  </conditionalFormatting>
  <conditionalFormatting sqref="D14">
    <cfRule type="cellIs" dxfId="65" priority="100" stopIfTrue="1" operator="greaterThan">
      <formula>0</formula>
    </cfRule>
    <cfRule type="cellIs" dxfId="64" priority="101" stopIfTrue="1" operator="lessThan">
      <formula>0</formula>
    </cfRule>
  </conditionalFormatting>
  <conditionalFormatting sqref="D16">
    <cfRule type="cellIs" dxfId="63" priority="96" stopIfTrue="1" operator="greaterThan">
      <formula>0</formula>
    </cfRule>
    <cfRule type="cellIs" dxfId="62" priority="97" stopIfTrue="1" operator="lessThan">
      <formula>0</formula>
    </cfRule>
  </conditionalFormatting>
  <conditionalFormatting sqref="D18">
    <cfRule type="cellIs" dxfId="61" priority="93" stopIfTrue="1" operator="lessThan">
      <formula>0</formula>
    </cfRule>
    <cfRule type="cellIs" dxfId="60" priority="92" stopIfTrue="1" operator="greaterThan">
      <formula>0</formula>
    </cfRule>
  </conditionalFormatting>
  <conditionalFormatting sqref="D20">
    <cfRule type="cellIs" dxfId="59" priority="89" stopIfTrue="1" operator="lessThan">
      <formula>0</formula>
    </cfRule>
    <cfRule type="cellIs" dxfId="58" priority="88" stopIfTrue="1" operator="greaterThan">
      <formula>0</formula>
    </cfRule>
  </conditionalFormatting>
  <conditionalFormatting sqref="D30">
    <cfRule type="cellIs" dxfId="57" priority="49" stopIfTrue="1" operator="lessThan">
      <formula>0</formula>
    </cfRule>
    <cfRule type="cellIs" dxfId="56" priority="48" stopIfTrue="1" operator="greaterThan">
      <formula>0</formula>
    </cfRule>
  </conditionalFormatting>
  <conditionalFormatting sqref="D32">
    <cfRule type="cellIs" dxfId="55" priority="45" stopIfTrue="1" operator="lessThan">
      <formula>0</formula>
    </cfRule>
    <cfRule type="cellIs" dxfId="54" priority="44" stopIfTrue="1" operator="greaterThan">
      <formula>0</formula>
    </cfRule>
  </conditionalFormatting>
  <conditionalFormatting sqref="D34">
    <cfRule type="cellIs" dxfId="53" priority="41" stopIfTrue="1" operator="lessThan">
      <formula>0</formula>
    </cfRule>
    <cfRule type="cellIs" dxfId="52" priority="40" stopIfTrue="1" operator="greaterThan">
      <formula>0</formula>
    </cfRule>
  </conditionalFormatting>
  <conditionalFormatting sqref="D36">
    <cfRule type="cellIs" dxfId="51" priority="37" stopIfTrue="1" operator="lessThan">
      <formula>0</formula>
    </cfRule>
    <cfRule type="cellIs" dxfId="50" priority="36" stopIfTrue="1" operator="greaterThan">
      <formula>0</formula>
    </cfRule>
  </conditionalFormatting>
  <conditionalFormatting sqref="D38">
    <cfRule type="cellIs" dxfId="49" priority="33" stopIfTrue="1" operator="lessThan">
      <formula>0</formula>
    </cfRule>
    <cfRule type="cellIs" dxfId="48" priority="32" stopIfTrue="1" operator="greaterThan">
      <formula>0</formula>
    </cfRule>
  </conditionalFormatting>
  <conditionalFormatting sqref="D40">
    <cfRule type="cellIs" dxfId="47" priority="29" stopIfTrue="1" operator="lessThan">
      <formula>0</formula>
    </cfRule>
    <cfRule type="cellIs" dxfId="46" priority="28" stopIfTrue="1" operator="greaterThan">
      <formula>0</formula>
    </cfRule>
  </conditionalFormatting>
  <conditionalFormatting sqref="E10 E12 E14 E16 E18 E20">
    <cfRule type="cellIs" dxfId="45" priority="111" stopIfTrue="1" operator="greaterThan">
      <formula>0</formula>
    </cfRule>
    <cfRule type="cellIs" dxfId="44" priority="110" stopIfTrue="1" operator="greaterThan">
      <formula>0</formula>
    </cfRule>
  </conditionalFormatting>
  <conditionalFormatting sqref="E30 E32 E34 E36 E38 E40">
    <cfRule type="cellIs" dxfId="43" priority="50" stopIfTrue="1" operator="greaterThan">
      <formula>0</formula>
    </cfRule>
    <cfRule type="cellIs" dxfId="42" priority="51" stopIfTrue="1" operator="greaterThan">
      <formula>0</formula>
    </cfRule>
  </conditionalFormatting>
  <conditionalFormatting sqref="H7 Q7">
    <cfRule type="colorScale" priority="129">
      <colorScale>
        <cfvo type="min"/>
        <cfvo type="max"/>
        <color theme="0"/>
        <color rgb="FFFF0000"/>
      </colorScale>
    </cfRule>
    <cfRule type="containsText" dxfId="41" priority="122" stopIfTrue="1" operator="containsText" text="X">
      <formula>NOT(ISERROR(SEARCH("X",H7)))</formula>
    </cfRule>
    <cfRule type="cellIs" dxfId="40" priority="123" stopIfTrue="1" operator="greaterThan">
      <formula>0</formula>
    </cfRule>
    <cfRule type="colorScale" priority="124">
      <colorScale>
        <cfvo type="min"/>
        <cfvo type="max"/>
        <color theme="0"/>
        <color rgb="FFFF0000"/>
      </colorScale>
    </cfRule>
    <cfRule type="cellIs" priority="125" stopIfTrue="1" operator="notEqual">
      <formula>0</formula>
    </cfRule>
    <cfRule type="expression" priority="126" stopIfTrue="1">
      <formula>"&gt;0"</formula>
    </cfRule>
    <cfRule type="cellIs" priority="127" stopIfTrue="1" operator="between">
      <formula>0</formula>
      <formula>1</formula>
    </cfRule>
    <cfRule type="colorScale" priority="128">
      <colorScale>
        <cfvo type="formula" val="#REF!"/>
        <cfvo type="max"/>
        <color rgb="FFFF0000"/>
        <color rgb="FFFFEF9C"/>
      </colorScale>
    </cfRule>
  </conditionalFormatting>
  <conditionalFormatting sqref="H7">
    <cfRule type="cellIs" dxfId="39" priority="115" stopIfTrue="1" operator="greaterThan">
      <formula>0</formula>
    </cfRule>
    <cfRule type="cellIs" dxfId="38" priority="116" stopIfTrue="1" operator="greaterThan">
      <formula>0</formula>
    </cfRule>
  </conditionalFormatting>
  <conditionalFormatting sqref="H27 Q27">
    <cfRule type="colorScale" priority="69">
      <colorScale>
        <cfvo type="min"/>
        <cfvo type="max"/>
        <color theme="0"/>
        <color rgb="FFFF0000"/>
      </colorScale>
    </cfRule>
    <cfRule type="containsText" dxfId="37" priority="62" stopIfTrue="1" operator="containsText" text="X">
      <formula>NOT(ISERROR(SEARCH("X",H27)))</formula>
    </cfRule>
    <cfRule type="cellIs" dxfId="36" priority="63" stopIfTrue="1" operator="greaterThan">
      <formula>0</formula>
    </cfRule>
    <cfRule type="colorScale" priority="64">
      <colorScale>
        <cfvo type="min"/>
        <cfvo type="max"/>
        <color theme="0"/>
        <color rgb="FFFF0000"/>
      </colorScale>
    </cfRule>
    <cfRule type="cellIs" priority="65" stopIfTrue="1" operator="notEqual">
      <formula>0</formula>
    </cfRule>
    <cfRule type="expression" priority="66" stopIfTrue="1">
      <formula>"&gt;0"</formula>
    </cfRule>
    <cfRule type="cellIs" priority="67" stopIfTrue="1" operator="between">
      <formula>0</formula>
      <formula>1</formula>
    </cfRule>
    <cfRule type="colorScale" priority="68">
      <colorScale>
        <cfvo type="formula" val="#REF!"/>
        <cfvo type="max"/>
        <color rgb="FFFF0000"/>
        <color rgb="FFFFEF9C"/>
      </colorScale>
    </cfRule>
  </conditionalFormatting>
  <conditionalFormatting sqref="H27">
    <cfRule type="cellIs" dxfId="35" priority="56" stopIfTrue="1" operator="greaterThan">
      <formula>0</formula>
    </cfRule>
    <cfRule type="cellIs" dxfId="34" priority="55" stopIfTrue="1" operator="greaterThan">
      <formula>0</formula>
    </cfRule>
  </conditionalFormatting>
  <conditionalFormatting sqref="Q7">
    <cfRule type="cellIs" dxfId="33" priority="114" stopIfTrue="1" operator="greaterThan">
      <formula>0</formula>
    </cfRule>
    <cfRule type="cellIs" dxfId="32" priority="113" stopIfTrue="1" operator="greaterThan">
      <formula>0</formula>
    </cfRule>
  </conditionalFormatting>
  <conditionalFormatting sqref="Q27">
    <cfRule type="cellIs" dxfId="31" priority="54" stopIfTrue="1" operator="greaterThan">
      <formula>0</formula>
    </cfRule>
    <cfRule type="cellIs" dxfId="30" priority="53" stopIfTrue="1" operator="greaterThan">
      <formula>0</formula>
    </cfRule>
  </conditionalFormatting>
  <conditionalFormatting sqref="R8:R9 R24:R28">
    <cfRule type="cellIs" dxfId="29" priority="61" stopIfTrue="1" operator="greaterThan">
      <formula>0</formula>
    </cfRule>
  </conditionalFormatting>
  <conditionalFormatting sqref="T8">
    <cfRule type="cellIs" dxfId="28" priority="120" stopIfTrue="1" operator="greaterThan">
      <formula>0</formula>
    </cfRule>
  </conditionalFormatting>
  <conditionalFormatting sqref="T28">
    <cfRule type="cellIs" dxfId="27" priority="60" stopIfTrue="1" operator="greaterThan">
      <formula>0</formula>
    </cfRule>
  </conditionalFormatting>
  <conditionalFormatting sqref="V8">
    <cfRule type="cellIs" dxfId="26" priority="117" stopIfTrue="1" operator="greaterThan">
      <formula>0</formula>
    </cfRule>
    <cfRule type="cellIs" dxfId="25" priority="119" stopIfTrue="1" operator="greaterThan">
      <formula>0</formula>
    </cfRule>
  </conditionalFormatting>
  <conditionalFormatting sqref="V8:V10 V24:V28">
    <cfRule type="cellIs" dxfId="24" priority="52" stopIfTrue="1" operator="greaterThan">
      <formula>0</formula>
    </cfRule>
  </conditionalFormatting>
  <conditionalFormatting sqref="V28">
    <cfRule type="cellIs" dxfId="23" priority="59" stopIfTrue="1" operator="greaterThan">
      <formula>0</formula>
    </cfRule>
    <cfRule type="cellIs" dxfId="22" priority="57" stopIfTrue="1" operator="greaterThan">
      <formula>0</formula>
    </cfRule>
  </conditionalFormatting>
  <conditionalFormatting sqref="AB12:AD22 AB24:AD24 AB26:AD28 AB32:AD42">
    <cfRule type="cellIs" dxfId="21" priority="13" operator="greaterThan">
      <formula>0</formula>
    </cfRule>
  </conditionalFormatting>
  <conditionalFormatting sqref="AB12:AD22">
    <cfRule type="cellIs" dxfId="20" priority="72" operator="greaterThan">
      <formula>0</formula>
    </cfRule>
    <cfRule type="cellIs" dxfId="19" priority="74" stopIfTrue="1" operator="greaterThan">
      <formula>0</formula>
    </cfRule>
  </conditionalFormatting>
  <conditionalFormatting sqref="AB32:AD42">
    <cfRule type="cellIs" dxfId="18" priority="14" stopIfTrue="1" operator="greaterThan">
      <formula>0</formula>
    </cfRule>
    <cfRule type="cellIs" dxfId="17" priority="12" operator="greaterThan">
      <formula>0</formula>
    </cfRule>
  </conditionalFormatting>
  <conditionalFormatting sqref="AD12:AE22 AD24:AE24 AD26:AE28 AD32:AE42">
    <cfRule type="cellIs" dxfId="16" priority="10" operator="greaterThan">
      <formula>0</formula>
    </cfRule>
  </conditionalFormatting>
  <conditionalFormatting sqref="AF12:AF22 AF24 AF26:AF28 AF32:AF42">
    <cfRule type="cellIs" dxfId="15" priority="20" stopIfTrue="1" operator="greaterThan">
      <formula>0</formula>
    </cfRule>
    <cfRule type="cellIs" dxfId="14" priority="22" stopIfTrue="1" operator="greaterThan">
      <formula>0</formula>
    </cfRule>
    <cfRule type="cellIs" dxfId="13" priority="21" stopIfTrue="1" operator="greaterThan">
      <formula>0</formula>
    </cfRule>
  </conditionalFormatting>
  <conditionalFormatting sqref="AG12:AG23">
    <cfRule type="cellIs" dxfId="12" priority="84" operator="greaterThan">
      <formula>0</formula>
    </cfRule>
  </conditionalFormatting>
  <conditionalFormatting sqref="AG32:AG43">
    <cfRule type="cellIs" dxfId="11" priority="24" operator="greaterThan">
      <formula>0</formula>
    </cfRule>
  </conditionalFormatting>
  <conditionalFormatting sqref="BB32">
    <cfRule type="cellIs" dxfId="10" priority="9" stopIfTrue="1" operator="greaterThan">
      <formula>0</formula>
    </cfRule>
    <cfRule type="cellIs" dxfId="9" priority="8" stopIfTrue="1" operator="equal">
      <formula>0</formula>
    </cfRule>
    <cfRule type="cellIs" dxfId="8" priority="6" stopIfTrue="1" operator="greaterThan">
      <formula>0</formula>
    </cfRule>
    <cfRule type="cellIs" dxfId="7" priority="5" stopIfTrue="1" operator="greaterThan">
      <formula>0</formula>
    </cfRule>
    <cfRule type="cellIs" dxfId="6" priority="3" stopIfTrue="1" operator="greaterThan">
      <formula>0</formula>
    </cfRule>
  </conditionalFormatting>
  <conditionalFormatting sqref="BB38">
    <cfRule type="cellIs" dxfId="5" priority="2" stopIfTrue="1" operator="greaterThan">
      <formula>0</formula>
    </cfRule>
    <cfRule type="cellIs" dxfId="4" priority="7" stopIfTrue="1" operator="equal">
      <formula>0</formula>
    </cfRule>
    <cfRule type="cellIs" dxfId="3" priority="4" stopIfTrue="1" operator="greaterThan">
      <formula>0</formula>
    </cfRule>
  </conditionalFormatting>
  <dataValidations count="2">
    <dataValidation type="list" allowBlank="1" showInputMessage="1" showErrorMessage="1" sqref="U2" xr:uid="{8DAC5284-9DF9-4B94-862D-913FD4716F36}">
      <formula1>JOUR</formula1>
    </dataValidation>
    <dataValidation type="list" allowBlank="1" showInputMessage="1" showErrorMessage="1" sqref="Y2:Z2" xr:uid="{60B75954-A285-48DC-A4A9-E25E0CE342EB}">
      <formula1>ANNEE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9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E499838-F95A-4D41-9567-AE79C8D09531}">
          <x14:formula1>
            <xm:f>Feuil1!$C$3:$C$20</xm:f>
          </x14:formula1>
          <xm:sqref>AF2:AI2</xm:sqref>
        </x14:dataValidation>
        <x14:dataValidation type="list" allowBlank="1" showInputMessage="1" showErrorMessage="1" xr:uid="{2BAA40B1-0C90-4495-BBB6-85CB636EAD71}">
          <x14:formula1>
            <xm:f>Feuil1!$F$3:$F$14</xm:f>
          </x14:formula1>
          <xm:sqref>W2:X2</xm:sqref>
        </x14:dataValidation>
        <x14:dataValidation type="list" allowBlank="1" showInputMessage="1" showErrorMessage="1" xr:uid="{7443008A-1B1A-4DA7-9993-A7DBE68AAF1F}">
          <x14:formula1>
            <xm:f>Feuil1!$N$3:$N$4</xm:f>
          </x14:formula1>
          <xm:sqref>AM1</xm:sqref>
        </x14:dataValidation>
        <x14:dataValidation type="list" allowBlank="1" showInputMessage="1" showErrorMessage="1" xr:uid="{46D63A3C-3674-4A91-BA65-ACE8ABEA5B2A}">
          <x14:formula1>
            <xm:f>Feuil1!$J$3:$J$6</xm:f>
          </x14:formula1>
          <xm:sqref>Q1:W1</xm:sqref>
        </x14:dataValidation>
        <x14:dataValidation type="list" showInputMessage="1" showErrorMessage="1" xr:uid="{61CA944E-4A0A-46D7-89C8-1E7C8E0A29D1}">
          <x14:formula1>
            <xm:f>Feuil1!$O$3:$O$12</xm:f>
          </x14:formula1>
          <xm:sqref>AT1:AV1</xm:sqref>
        </x14:dataValidation>
        <x14:dataValidation type="list" allowBlank="1" showInputMessage="1" showErrorMessage="1" xr:uid="{1D812782-01D4-4205-974A-17B45CF3ABD8}">
          <x14:formula1>
            <xm:f>Feuil1!$Q$3:$Q$6</xm:f>
          </x14:formula1>
          <xm:sqref>AD5 AD25</xm:sqref>
        </x14:dataValidation>
        <x14:dataValidation type="list" allowBlank="1" showInputMessage="1" showErrorMessage="1" xr:uid="{8952371D-5E27-4E8E-BEA0-E11D444D0DC8}">
          <x14:formula1>
            <xm:f>Feuil1!$S$3</xm:f>
          </x14:formula1>
          <xm:sqref>F32:F41</xm:sqref>
        </x14:dataValidation>
        <x14:dataValidation type="list" allowBlank="1" showInputMessage="1" showErrorMessage="1" xr:uid="{F7369BE2-4151-4690-8B95-1AB17E60506A}">
          <x14:formula1>
            <xm:f>Feuil1!$I$3:$I$4</xm:f>
          </x14:formula1>
          <xm:sqref>S32:S42 S12:S22</xm:sqref>
        </x14:dataValidation>
        <x14:dataValidation type="list" allowBlank="1" showInputMessage="1" showErrorMessage="1" xr:uid="{E9DFE728-DCB4-4AA7-B9A5-6E2FD7A9F8C3}">
          <x14:formula1>
            <xm:f>Feuil1!$B$3:$B$45</xm:f>
          </x14:formula1>
          <xm:sqref>E25:V25 E5:V5</xm:sqref>
        </x14:dataValidation>
        <x14:dataValidation type="list" allowBlank="1" showInputMessage="1" showErrorMessage="1" xr:uid="{B2A82DF0-1963-42F8-97F1-D69ED3F51680}">
          <x14:formula1>
            <xm:f>'Licenciés U11'!$F$2:$F$46</xm:f>
          </x14:formula1>
          <xm:sqref>T22:Z23</xm:sqref>
        </x14:dataValidation>
        <x14:dataValidation type="list" allowBlank="1" showInputMessage="1" showErrorMessage="1" xr:uid="{F4452311-D7C9-4CAB-99CB-F5C75D0EB33E}">
          <x14:formula1>
            <xm:f>'Licenciés U11'!A2:A46</xm:f>
          </x14:formula1>
          <xm:sqref>K12:R21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8978-CC9E-4D6C-A897-840BD1C7F5E0}">
  <dimension ref="A1:Z42"/>
  <sheetViews>
    <sheetView showGridLines="0" zoomScale="150" zoomScaleNormal="150" workbookViewId="0">
      <selection activeCell="A6" sqref="A6:S6"/>
    </sheetView>
  </sheetViews>
  <sheetFormatPr baseColWidth="10" defaultColWidth="3.7109375" defaultRowHeight="15" customHeight="1"/>
  <cols>
    <col min="1" max="16384" width="3.7109375" style="113"/>
  </cols>
  <sheetData>
    <row r="1" spans="1:26" ht="15" customHeight="1">
      <c r="F1" s="140"/>
      <c r="J1" s="371"/>
      <c r="K1" s="371"/>
      <c r="L1" s="371"/>
    </row>
    <row r="5" spans="1:26" ht="20.100000000000001" customHeight="1">
      <c r="A5" s="121"/>
      <c r="B5" s="122" t="s">
        <v>110</v>
      </c>
      <c r="C5" s="123"/>
      <c r="D5" s="123"/>
      <c r="E5" s="123"/>
      <c r="F5" s="123"/>
      <c r="G5" s="123"/>
      <c r="H5" s="123"/>
      <c r="I5" s="123"/>
      <c r="J5" s="123"/>
      <c r="K5" s="345"/>
      <c r="L5" s="345"/>
      <c r="M5" s="345"/>
      <c r="N5" s="345"/>
      <c r="O5" s="345"/>
      <c r="P5" s="345"/>
      <c r="Q5" s="345"/>
      <c r="R5" s="345"/>
      <c r="S5" s="346"/>
      <c r="T5" s="397" t="s">
        <v>111</v>
      </c>
      <c r="U5" s="398"/>
      <c r="V5" s="398"/>
      <c r="W5" s="398"/>
      <c r="X5" s="398"/>
      <c r="Y5" s="398"/>
      <c r="Z5" s="399"/>
    </row>
    <row r="6" spans="1:26" ht="20.100000000000001" customHeight="1">
      <c r="A6" s="379"/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1"/>
      <c r="T6" s="142" t="s">
        <v>139</v>
      </c>
      <c r="U6" s="143"/>
      <c r="V6" s="403"/>
      <c r="W6" s="403"/>
      <c r="X6" s="403"/>
      <c r="Y6" s="403"/>
      <c r="Z6" s="404"/>
    </row>
    <row r="7" spans="1:26" ht="20.100000000000001" customHeight="1">
      <c r="A7" s="391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3"/>
      <c r="T7" s="144" t="s">
        <v>140</v>
      </c>
      <c r="U7" s="145"/>
      <c r="V7" s="405"/>
      <c r="W7" s="405"/>
      <c r="X7" s="405"/>
      <c r="Y7" s="405"/>
      <c r="Z7" s="406"/>
    </row>
    <row r="8" spans="1:26" ht="20.100000000000001" customHeight="1">
      <c r="A8" s="382"/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4"/>
      <c r="T8" s="144" t="s">
        <v>114</v>
      </c>
      <c r="U8" s="145"/>
      <c r="V8" s="148"/>
      <c r="W8" s="405"/>
      <c r="X8" s="405"/>
      <c r="Y8" s="405"/>
      <c r="Z8" s="406"/>
    </row>
    <row r="9" spans="1:26" ht="20.100000000000001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7"/>
      <c r="T9" s="146" t="s">
        <v>116</v>
      </c>
      <c r="U9" s="147"/>
      <c r="V9" s="149"/>
      <c r="W9" s="407"/>
      <c r="X9" s="407"/>
      <c r="Y9" s="407"/>
      <c r="Z9" s="408"/>
    </row>
    <row r="11" spans="1:26" ht="15" customHeight="1">
      <c r="A11" s="400" t="s">
        <v>117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2"/>
      <c r="T11" s="414" t="s">
        <v>125</v>
      </c>
      <c r="U11" s="415"/>
      <c r="V11" s="415"/>
      <c r="W11" s="415"/>
      <c r="X11" s="415"/>
      <c r="Y11" s="415"/>
      <c r="Z11" s="416"/>
    </row>
    <row r="12" spans="1:26" ht="15" customHeight="1">
      <c r="A12" s="394" t="s">
        <v>62</v>
      </c>
      <c r="B12" s="395"/>
      <c r="C12" s="395"/>
      <c r="D12" s="395"/>
      <c r="E12" s="395"/>
      <c r="F12" s="396"/>
      <c r="G12" s="394" t="s">
        <v>118</v>
      </c>
      <c r="H12" s="396"/>
      <c r="I12" s="394" t="s">
        <v>119</v>
      </c>
      <c r="J12" s="396"/>
      <c r="K12" s="394" t="s">
        <v>120</v>
      </c>
      <c r="L12" s="395"/>
      <c r="M12" s="395"/>
      <c r="N12" s="395"/>
      <c r="O12" s="395"/>
      <c r="P12" s="395"/>
      <c r="Q12" s="395"/>
      <c r="R12" s="395"/>
      <c r="S12" s="396"/>
      <c r="T12" s="354" t="s">
        <v>142</v>
      </c>
      <c r="U12" s="355"/>
      <c r="V12" s="355"/>
      <c r="W12" s="355"/>
      <c r="X12" s="355"/>
      <c r="Y12" s="355"/>
      <c r="Z12" s="356"/>
    </row>
    <row r="13" spans="1:26" ht="15" customHeight="1">
      <c r="A13" s="364"/>
      <c r="B13" s="365"/>
      <c r="C13" s="365"/>
      <c r="D13" s="365"/>
      <c r="E13" s="365"/>
      <c r="F13" s="366"/>
      <c r="G13" s="409"/>
      <c r="H13" s="410"/>
      <c r="I13" s="150" t="s">
        <v>0</v>
      </c>
      <c r="J13" s="150" t="s">
        <v>1</v>
      </c>
      <c r="K13" s="150" t="s">
        <v>121</v>
      </c>
      <c r="L13" s="411" t="s">
        <v>122</v>
      </c>
      <c r="M13" s="411"/>
      <c r="N13" s="411"/>
      <c r="O13" s="411"/>
      <c r="P13" s="411" t="s">
        <v>123</v>
      </c>
      <c r="Q13" s="411"/>
      <c r="R13" s="411"/>
      <c r="S13" s="411"/>
      <c r="T13" s="134" t="s">
        <v>112</v>
      </c>
      <c r="U13" s="135"/>
      <c r="V13" s="367"/>
      <c r="W13" s="367"/>
      <c r="X13" s="367"/>
      <c r="Y13" s="367"/>
      <c r="Z13" s="368"/>
    </row>
    <row r="14" spans="1:26" ht="15" customHeight="1">
      <c r="A14" s="151" t="s">
        <v>124</v>
      </c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3"/>
      <c r="T14" s="124"/>
      <c r="U14" s="125"/>
      <c r="V14" s="369"/>
      <c r="W14" s="369"/>
      <c r="X14" s="369"/>
      <c r="Y14" s="369"/>
      <c r="Z14" s="370"/>
    </row>
    <row r="15" spans="1:26" ht="15" customHeight="1">
      <c r="A15" s="394" t="s">
        <v>62</v>
      </c>
      <c r="B15" s="395"/>
      <c r="C15" s="395"/>
      <c r="D15" s="395"/>
      <c r="E15" s="395"/>
      <c r="F15" s="396"/>
      <c r="G15" s="394" t="s">
        <v>118</v>
      </c>
      <c r="H15" s="396"/>
      <c r="I15" s="394" t="s">
        <v>119</v>
      </c>
      <c r="J15" s="396"/>
      <c r="K15" s="394" t="s">
        <v>120</v>
      </c>
      <c r="L15" s="395"/>
      <c r="M15" s="395"/>
      <c r="N15" s="395"/>
      <c r="O15" s="395"/>
      <c r="P15" s="395"/>
      <c r="Q15" s="395"/>
      <c r="R15" s="395"/>
      <c r="S15" s="396"/>
      <c r="T15" s="354" t="s">
        <v>142</v>
      </c>
      <c r="U15" s="355"/>
      <c r="V15" s="355"/>
      <c r="W15" s="355"/>
      <c r="X15" s="355"/>
      <c r="Y15" s="355"/>
      <c r="Z15" s="356"/>
    </row>
    <row r="16" spans="1:26" ht="15" customHeight="1">
      <c r="A16" s="364"/>
      <c r="B16" s="365"/>
      <c r="C16" s="365"/>
      <c r="D16" s="365"/>
      <c r="E16" s="365"/>
      <c r="F16" s="366"/>
      <c r="G16" s="409"/>
      <c r="H16" s="410"/>
      <c r="I16" s="150" t="s">
        <v>0</v>
      </c>
      <c r="J16" s="150" t="s">
        <v>1</v>
      </c>
      <c r="K16" s="150" t="s">
        <v>121</v>
      </c>
      <c r="L16" s="411" t="s">
        <v>122</v>
      </c>
      <c r="M16" s="411"/>
      <c r="N16" s="411"/>
      <c r="O16" s="411"/>
      <c r="P16" s="411" t="s">
        <v>123</v>
      </c>
      <c r="Q16" s="411"/>
      <c r="R16" s="411"/>
      <c r="S16" s="411"/>
      <c r="T16" s="134" t="s">
        <v>113</v>
      </c>
      <c r="U16" s="123"/>
      <c r="V16" s="357"/>
      <c r="W16" s="357"/>
      <c r="X16" s="357"/>
      <c r="Y16" s="357"/>
      <c r="Z16" s="358"/>
    </row>
    <row r="17" spans="1:26" ht="15" customHeight="1">
      <c r="A17" s="151" t="s">
        <v>124</v>
      </c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3"/>
      <c r="T17" s="124"/>
      <c r="U17" s="125"/>
      <c r="V17" s="334"/>
      <c r="W17" s="334"/>
      <c r="X17" s="334"/>
      <c r="Y17" s="334"/>
      <c r="Z17" s="335"/>
    </row>
    <row r="18" spans="1:26" ht="15" customHeight="1">
      <c r="A18" s="394" t="s">
        <v>62</v>
      </c>
      <c r="B18" s="395"/>
      <c r="C18" s="395"/>
      <c r="D18" s="395"/>
      <c r="E18" s="395"/>
      <c r="F18" s="396"/>
      <c r="G18" s="394" t="s">
        <v>118</v>
      </c>
      <c r="H18" s="396"/>
      <c r="I18" s="394" t="s">
        <v>119</v>
      </c>
      <c r="J18" s="396"/>
      <c r="K18" s="394" t="s">
        <v>120</v>
      </c>
      <c r="L18" s="395"/>
      <c r="M18" s="395"/>
      <c r="N18" s="395"/>
      <c r="O18" s="395"/>
      <c r="P18" s="395"/>
      <c r="Q18" s="395"/>
      <c r="R18" s="395"/>
      <c r="S18" s="396"/>
      <c r="T18" s="354" t="s">
        <v>142</v>
      </c>
      <c r="U18" s="355"/>
      <c r="V18" s="355"/>
      <c r="W18" s="355"/>
      <c r="X18" s="355"/>
      <c r="Y18" s="355"/>
      <c r="Z18" s="356"/>
    </row>
    <row r="19" spans="1:26" ht="15" customHeight="1">
      <c r="A19" s="364"/>
      <c r="B19" s="365"/>
      <c r="C19" s="365"/>
      <c r="D19" s="365"/>
      <c r="E19" s="365"/>
      <c r="F19" s="366"/>
      <c r="G19" s="409"/>
      <c r="H19" s="410"/>
      <c r="I19" s="150" t="s">
        <v>0</v>
      </c>
      <c r="J19" s="150" t="s">
        <v>1</v>
      </c>
      <c r="K19" s="150" t="s">
        <v>121</v>
      </c>
      <c r="L19" s="411" t="s">
        <v>122</v>
      </c>
      <c r="M19" s="411"/>
      <c r="N19" s="411"/>
      <c r="O19" s="411"/>
      <c r="P19" s="411" t="s">
        <v>123</v>
      </c>
      <c r="Q19" s="411"/>
      <c r="R19" s="411"/>
      <c r="S19" s="411"/>
      <c r="T19" s="134" t="s">
        <v>114</v>
      </c>
      <c r="U19" s="123"/>
      <c r="V19" s="123"/>
      <c r="W19" s="357"/>
      <c r="X19" s="357"/>
      <c r="Y19" s="357"/>
      <c r="Z19" s="358"/>
    </row>
    <row r="20" spans="1:26" ht="15" customHeight="1">
      <c r="A20" s="151" t="s">
        <v>124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3"/>
      <c r="T20" s="124"/>
      <c r="U20" s="125"/>
      <c r="V20" s="125"/>
      <c r="W20" s="334"/>
      <c r="X20" s="334"/>
      <c r="Y20" s="334"/>
      <c r="Z20" s="335"/>
    </row>
    <row r="21" spans="1:26" ht="15" customHeight="1">
      <c r="A21" s="394" t="s">
        <v>62</v>
      </c>
      <c r="B21" s="395"/>
      <c r="C21" s="395"/>
      <c r="D21" s="395"/>
      <c r="E21" s="395"/>
      <c r="F21" s="396"/>
      <c r="G21" s="394" t="s">
        <v>118</v>
      </c>
      <c r="H21" s="396"/>
      <c r="I21" s="394" t="s">
        <v>119</v>
      </c>
      <c r="J21" s="396"/>
      <c r="K21" s="394" t="s">
        <v>120</v>
      </c>
      <c r="L21" s="395"/>
      <c r="M21" s="395"/>
      <c r="N21" s="395"/>
      <c r="O21" s="395"/>
      <c r="P21" s="395"/>
      <c r="Q21" s="395"/>
      <c r="R21" s="395"/>
      <c r="S21" s="396"/>
      <c r="T21" s="354" t="s">
        <v>142</v>
      </c>
      <c r="U21" s="355"/>
      <c r="V21" s="355"/>
      <c r="W21" s="355"/>
      <c r="X21" s="355"/>
      <c r="Y21" s="355"/>
      <c r="Z21" s="356"/>
    </row>
    <row r="22" spans="1:26" ht="15" customHeight="1">
      <c r="A22" s="364"/>
      <c r="B22" s="365"/>
      <c r="C22" s="365"/>
      <c r="D22" s="365"/>
      <c r="E22" s="365"/>
      <c r="F22" s="366"/>
      <c r="G22" s="409"/>
      <c r="H22" s="410"/>
      <c r="I22" s="150" t="s">
        <v>0</v>
      </c>
      <c r="J22" s="150" t="s">
        <v>1</v>
      </c>
      <c r="K22" s="150" t="s">
        <v>121</v>
      </c>
      <c r="L22" s="411" t="s">
        <v>122</v>
      </c>
      <c r="M22" s="411"/>
      <c r="N22" s="411"/>
      <c r="O22" s="411"/>
      <c r="P22" s="411" t="s">
        <v>123</v>
      </c>
      <c r="Q22" s="411"/>
      <c r="R22" s="411"/>
      <c r="S22" s="411"/>
      <c r="T22" s="134" t="s">
        <v>116</v>
      </c>
      <c r="U22" s="123"/>
      <c r="V22" s="123"/>
      <c r="W22" s="357"/>
      <c r="X22" s="357"/>
      <c r="Y22" s="357"/>
      <c r="Z22" s="358"/>
    </row>
    <row r="23" spans="1:26" ht="15" customHeight="1">
      <c r="A23" s="151" t="s">
        <v>124</v>
      </c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3"/>
      <c r="T23" s="124"/>
      <c r="U23" s="125"/>
      <c r="V23" s="125"/>
      <c r="W23" s="334"/>
      <c r="X23" s="334"/>
      <c r="Y23" s="334"/>
      <c r="Z23" s="335"/>
    </row>
    <row r="25" spans="1:26" ht="20.100000000000001" customHeight="1">
      <c r="A25" s="121"/>
      <c r="B25" s="122" t="s">
        <v>126</v>
      </c>
      <c r="C25" s="123"/>
      <c r="D25" s="123"/>
      <c r="E25" s="123"/>
      <c r="F25" s="123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60"/>
      <c r="T25" s="134" t="s">
        <v>127</v>
      </c>
      <c r="U25" s="123"/>
      <c r="V25" s="123"/>
      <c r="W25" s="417"/>
      <c r="X25" s="417"/>
      <c r="Y25" s="417"/>
      <c r="Z25" s="418"/>
    </row>
    <row r="26" spans="1:26" ht="20.100000000000001" customHeight="1">
      <c r="A26" s="361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3"/>
      <c r="T26" s="133" t="s">
        <v>128</v>
      </c>
      <c r="U26" s="419"/>
      <c r="V26" s="419"/>
      <c r="W26" s="419"/>
      <c r="X26" s="419"/>
      <c r="Y26" s="419"/>
      <c r="Z26" s="136" t="s">
        <v>129</v>
      </c>
    </row>
    <row r="27" spans="1:26" ht="20.100000000000001" customHeight="1">
      <c r="A27" s="361"/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3"/>
      <c r="T27" s="137"/>
      <c r="U27" s="138"/>
      <c r="V27" s="138"/>
      <c r="W27" s="138"/>
      <c r="X27" s="138"/>
      <c r="Y27" s="138"/>
      <c r="Z27" s="139"/>
    </row>
    <row r="28" spans="1:26" ht="20.100000000000001" customHeight="1">
      <c r="A28" s="361"/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3"/>
      <c r="T28" s="397" t="s">
        <v>111</v>
      </c>
      <c r="U28" s="398"/>
      <c r="V28" s="398"/>
      <c r="W28" s="398"/>
      <c r="X28" s="398"/>
      <c r="Y28" s="398"/>
      <c r="Z28" s="399"/>
    </row>
    <row r="29" spans="1:26" ht="20.100000000000001" customHeight="1">
      <c r="A29" s="361"/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3"/>
      <c r="T29" s="127" t="s">
        <v>112</v>
      </c>
      <c r="U29" s="128"/>
      <c r="V29" s="339"/>
      <c r="W29" s="339"/>
      <c r="X29" s="339"/>
      <c r="Y29" s="339"/>
      <c r="Z29" s="340"/>
    </row>
    <row r="30" spans="1:26" ht="20.100000000000001" customHeight="1">
      <c r="A30" s="361"/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3"/>
      <c r="T30" s="129" t="s">
        <v>113</v>
      </c>
      <c r="U30" s="130"/>
      <c r="V30" s="341"/>
      <c r="W30" s="341"/>
      <c r="X30" s="341"/>
      <c r="Y30" s="341"/>
      <c r="Z30" s="342"/>
    </row>
    <row r="31" spans="1:26" ht="20.100000000000001" customHeight="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3"/>
      <c r="T31" s="129" t="s">
        <v>114</v>
      </c>
      <c r="U31" s="130"/>
      <c r="V31" s="130"/>
      <c r="W31" s="341"/>
      <c r="X31" s="341"/>
      <c r="Y31" s="341"/>
      <c r="Z31" s="342"/>
    </row>
    <row r="32" spans="1:26" ht="20.100000000000001" customHeight="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90"/>
      <c r="T32" s="131" t="s">
        <v>116</v>
      </c>
      <c r="U32" s="132"/>
      <c r="V32" s="132"/>
      <c r="W32" s="343"/>
      <c r="X32" s="343"/>
      <c r="Y32" s="343"/>
      <c r="Z32" s="344"/>
    </row>
    <row r="34" spans="1:26" ht="15" customHeight="1">
      <c r="A34" s="372" t="s">
        <v>130</v>
      </c>
      <c r="B34" s="373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4"/>
      <c r="P34" s="121" t="s">
        <v>124</v>
      </c>
      <c r="Q34" s="123"/>
      <c r="R34" s="345"/>
      <c r="S34" s="345"/>
      <c r="T34" s="345"/>
      <c r="U34" s="345"/>
      <c r="V34" s="345"/>
      <c r="W34" s="345"/>
      <c r="X34" s="345"/>
      <c r="Y34" s="345"/>
      <c r="Z34" s="346"/>
    </row>
    <row r="35" spans="1:26" ht="15" customHeight="1">
      <c r="A35" s="375" t="s">
        <v>131</v>
      </c>
      <c r="B35" s="376"/>
      <c r="C35" s="376"/>
      <c r="D35" s="376"/>
      <c r="E35" s="152" t="s">
        <v>135</v>
      </c>
      <c r="F35" s="113" t="s">
        <v>132</v>
      </c>
      <c r="I35" s="113" t="s">
        <v>136</v>
      </c>
      <c r="O35" s="141"/>
      <c r="P35" s="361"/>
      <c r="Q35" s="362"/>
      <c r="R35" s="362"/>
      <c r="S35" s="362"/>
      <c r="T35" s="362"/>
      <c r="U35" s="362"/>
      <c r="V35" s="362"/>
      <c r="W35" s="362"/>
      <c r="X35" s="362"/>
      <c r="Y35" s="362"/>
      <c r="Z35" s="363"/>
    </row>
    <row r="36" spans="1:26" ht="15" customHeight="1">
      <c r="A36" s="375"/>
      <c r="B36" s="376"/>
      <c r="C36" s="376"/>
      <c r="D36" s="376"/>
      <c r="E36" s="152" t="s">
        <v>135</v>
      </c>
      <c r="F36" s="113" t="s">
        <v>133</v>
      </c>
      <c r="I36" s="113" t="s">
        <v>137</v>
      </c>
      <c r="O36" s="141"/>
      <c r="P36" s="361"/>
      <c r="Q36" s="362"/>
      <c r="R36" s="362"/>
      <c r="S36" s="362"/>
      <c r="T36" s="362"/>
      <c r="U36" s="362"/>
      <c r="V36" s="362"/>
      <c r="W36" s="362"/>
      <c r="X36" s="362"/>
      <c r="Y36" s="362"/>
      <c r="Z36" s="363"/>
    </row>
    <row r="37" spans="1:26" ht="15" customHeight="1">
      <c r="A37" s="377"/>
      <c r="B37" s="378"/>
      <c r="C37" s="378"/>
      <c r="D37" s="378"/>
      <c r="E37" s="153" t="s">
        <v>135</v>
      </c>
      <c r="F37" s="125" t="s">
        <v>134</v>
      </c>
      <c r="G37" s="125"/>
      <c r="H37" s="125"/>
      <c r="I37" s="125"/>
      <c r="J37" s="125"/>
      <c r="K37" s="125"/>
      <c r="L37" s="125"/>
      <c r="M37" s="125"/>
      <c r="N37" s="125"/>
      <c r="O37" s="126"/>
      <c r="P37" s="388"/>
      <c r="Q37" s="389"/>
      <c r="R37" s="389"/>
      <c r="S37" s="389"/>
      <c r="T37" s="389"/>
      <c r="U37" s="389"/>
      <c r="V37" s="389"/>
      <c r="W37" s="389"/>
      <c r="X37" s="389"/>
      <c r="Y37" s="389"/>
      <c r="Z37" s="390"/>
    </row>
    <row r="38" spans="1:26" ht="15" customHeight="1">
      <c r="A38" s="347" t="s">
        <v>138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</row>
    <row r="39" spans="1:26" ht="15" customHeight="1">
      <c r="A39" s="336" t="s">
        <v>139</v>
      </c>
      <c r="B39" s="337"/>
      <c r="C39" s="337"/>
      <c r="D39" s="337"/>
      <c r="E39" s="337"/>
      <c r="F39" s="338"/>
      <c r="G39" s="336" t="s">
        <v>140</v>
      </c>
      <c r="H39" s="337"/>
      <c r="I39" s="337"/>
      <c r="J39" s="337"/>
      <c r="K39" s="337"/>
      <c r="L39" s="337"/>
      <c r="M39" s="338"/>
      <c r="N39" s="336" t="s">
        <v>141</v>
      </c>
      <c r="O39" s="337"/>
      <c r="P39" s="337"/>
      <c r="Q39" s="337"/>
      <c r="R39" s="337"/>
      <c r="S39" s="338"/>
      <c r="T39" s="336" t="s">
        <v>116</v>
      </c>
      <c r="U39" s="337"/>
      <c r="V39" s="337"/>
      <c r="W39" s="337"/>
      <c r="X39" s="337"/>
      <c r="Y39" s="337"/>
      <c r="Z39" s="338"/>
    </row>
    <row r="40" spans="1:26" ht="15" customHeight="1">
      <c r="A40" s="348"/>
      <c r="B40" s="349"/>
      <c r="C40" s="349"/>
      <c r="D40" s="349"/>
      <c r="E40" s="349"/>
      <c r="F40" s="350"/>
      <c r="G40" s="349"/>
      <c r="H40" s="349"/>
      <c r="I40" s="349"/>
      <c r="J40" s="349"/>
      <c r="K40" s="349"/>
      <c r="L40" s="349"/>
      <c r="M40" s="349"/>
      <c r="N40" s="348"/>
      <c r="O40" s="349"/>
      <c r="P40" s="349"/>
      <c r="Q40" s="349"/>
      <c r="R40" s="349"/>
      <c r="S40" s="350"/>
      <c r="T40" s="330"/>
      <c r="U40" s="331"/>
      <c r="V40" s="331"/>
      <c r="W40" s="331"/>
      <c r="X40" s="331"/>
      <c r="Y40" s="331"/>
      <c r="Z40" s="332"/>
    </row>
    <row r="41" spans="1:26" ht="15" customHeight="1">
      <c r="A41" s="351"/>
      <c r="B41" s="352"/>
      <c r="C41" s="352"/>
      <c r="D41" s="352"/>
      <c r="E41" s="352"/>
      <c r="F41" s="353"/>
      <c r="G41" s="352"/>
      <c r="H41" s="352"/>
      <c r="I41" s="352"/>
      <c r="J41" s="352"/>
      <c r="K41" s="352"/>
      <c r="L41" s="352"/>
      <c r="M41" s="352"/>
      <c r="N41" s="351"/>
      <c r="O41" s="352"/>
      <c r="P41" s="352"/>
      <c r="Q41" s="352"/>
      <c r="R41" s="352"/>
      <c r="S41" s="353"/>
      <c r="T41" s="333"/>
      <c r="U41" s="334"/>
      <c r="V41" s="334"/>
      <c r="W41" s="334"/>
      <c r="X41" s="334"/>
      <c r="Y41" s="334"/>
      <c r="Z41" s="335"/>
    </row>
    <row r="42" spans="1:26" ht="15" customHeight="1">
      <c r="W42" s="29" t="s">
        <v>143</v>
      </c>
    </row>
  </sheetData>
  <sheetProtection algorithmName="SHA-512" hashValue="xH7LGCDbpn3lQBN21ZqdaJdKJYlD7lEwY48T1U9Zvli75bPetrf+0sQH31KcAfbRLAuP1hAGaR61XUgUvZRgDA==" saltValue="OO7HWC37lD8a3xg8eK1XJA==" spinCount="100000" sheet="1" objects="1" scenarios="1"/>
  <mergeCells count="87">
    <mergeCell ref="B23:S23"/>
    <mergeCell ref="T12:Z12"/>
    <mergeCell ref="T11:Z11"/>
    <mergeCell ref="T28:Z28"/>
    <mergeCell ref="W25:Z25"/>
    <mergeCell ref="U26:Y26"/>
    <mergeCell ref="B20:S20"/>
    <mergeCell ref="A21:F21"/>
    <mergeCell ref="G21:H21"/>
    <mergeCell ref="I21:J21"/>
    <mergeCell ref="K21:S21"/>
    <mergeCell ref="A22:F22"/>
    <mergeCell ref="G22:H22"/>
    <mergeCell ref="L22:O22"/>
    <mergeCell ref="P22:S22"/>
    <mergeCell ref="B17:S17"/>
    <mergeCell ref="A18:F18"/>
    <mergeCell ref="G18:H18"/>
    <mergeCell ref="I18:J18"/>
    <mergeCell ref="K18:S18"/>
    <mergeCell ref="A19:F19"/>
    <mergeCell ref="G19:H19"/>
    <mergeCell ref="L19:O19"/>
    <mergeCell ref="P19:S19"/>
    <mergeCell ref="G16:H16"/>
    <mergeCell ref="L16:O16"/>
    <mergeCell ref="P16:S16"/>
    <mergeCell ref="L13:O13"/>
    <mergeCell ref="P13:S13"/>
    <mergeCell ref="B14:S14"/>
    <mergeCell ref="A15:F15"/>
    <mergeCell ref="G15:H15"/>
    <mergeCell ref="I15:J15"/>
    <mergeCell ref="K15:S15"/>
    <mergeCell ref="G13:H13"/>
    <mergeCell ref="A13:F13"/>
    <mergeCell ref="T5:Z5"/>
    <mergeCell ref="A11:S11"/>
    <mergeCell ref="I12:J12"/>
    <mergeCell ref="A12:F12"/>
    <mergeCell ref="G12:H12"/>
    <mergeCell ref="V6:Z6"/>
    <mergeCell ref="V7:Z7"/>
    <mergeCell ref="W8:Z8"/>
    <mergeCell ref="W9:Z9"/>
    <mergeCell ref="V13:Z14"/>
    <mergeCell ref="J1:L1"/>
    <mergeCell ref="A34:O34"/>
    <mergeCell ref="A35:D37"/>
    <mergeCell ref="K5:S5"/>
    <mergeCell ref="A6:S6"/>
    <mergeCell ref="A8:S8"/>
    <mergeCell ref="A9:S9"/>
    <mergeCell ref="A30:S30"/>
    <mergeCell ref="A31:S31"/>
    <mergeCell ref="A32:S32"/>
    <mergeCell ref="P35:Z35"/>
    <mergeCell ref="P36:Z36"/>
    <mergeCell ref="P37:Z37"/>
    <mergeCell ref="A7:S7"/>
    <mergeCell ref="K12:S12"/>
    <mergeCell ref="A38:Z38"/>
    <mergeCell ref="A40:F41"/>
    <mergeCell ref="G40:M41"/>
    <mergeCell ref="N40:S41"/>
    <mergeCell ref="T15:Z15"/>
    <mergeCell ref="T18:Z18"/>
    <mergeCell ref="T21:Z21"/>
    <mergeCell ref="V16:Z17"/>
    <mergeCell ref="W19:Z20"/>
    <mergeCell ref="W22:Z23"/>
    <mergeCell ref="G25:S25"/>
    <mergeCell ref="A26:S26"/>
    <mergeCell ref="A27:S27"/>
    <mergeCell ref="A28:S28"/>
    <mergeCell ref="A29:S29"/>
    <mergeCell ref="A16:F16"/>
    <mergeCell ref="V29:Z29"/>
    <mergeCell ref="V30:Z30"/>
    <mergeCell ref="W31:Z31"/>
    <mergeCell ref="W32:Z32"/>
    <mergeCell ref="R34:Z34"/>
    <mergeCell ref="T40:Z41"/>
    <mergeCell ref="A39:F39"/>
    <mergeCell ref="G39:M39"/>
    <mergeCell ref="N39:S39"/>
    <mergeCell ref="T39:Z39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60BD6-F850-4210-A271-6CC969DD9849}">
  <sheetPr>
    <tabColor rgb="FFC00000"/>
  </sheetPr>
  <dimension ref="A1:H46"/>
  <sheetViews>
    <sheetView topLeftCell="A4" workbookViewId="0">
      <selection activeCell="B7" sqref="B7"/>
    </sheetView>
  </sheetViews>
  <sheetFormatPr baseColWidth="10" defaultRowHeight="15"/>
  <cols>
    <col min="1" max="1" width="20.42578125" bestFit="1" customWidth="1"/>
    <col min="2" max="2" width="20.42578125" style="163" bestFit="1" customWidth="1"/>
    <col min="3" max="4" width="10.7109375" style="163"/>
    <col min="6" max="6" width="20.42578125" bestFit="1" customWidth="1"/>
    <col min="7" max="7" width="20.42578125" style="163" bestFit="1" customWidth="1"/>
    <col min="8" max="8" width="10.7109375" style="163"/>
  </cols>
  <sheetData>
    <row r="1" spans="1:8">
      <c r="A1" s="154" t="s">
        <v>148</v>
      </c>
      <c r="B1" s="154" t="s">
        <v>147</v>
      </c>
      <c r="C1" s="155" t="s">
        <v>52</v>
      </c>
      <c r="D1" s="155" t="s">
        <v>150</v>
      </c>
      <c r="F1" s="154" t="s">
        <v>149</v>
      </c>
      <c r="G1" s="154" t="s">
        <v>147</v>
      </c>
      <c r="H1" s="155" t="s">
        <v>52</v>
      </c>
    </row>
    <row r="2" spans="1:8">
      <c r="A2" s="156"/>
      <c r="B2" s="157"/>
      <c r="C2" s="162"/>
      <c r="F2" s="165"/>
      <c r="G2" s="166"/>
      <c r="H2" s="162"/>
    </row>
    <row r="3" spans="1:8">
      <c r="A3" s="156"/>
      <c r="B3" s="157"/>
      <c r="C3" s="162"/>
      <c r="F3" s="165"/>
      <c r="G3" s="166"/>
      <c r="H3" s="162"/>
    </row>
    <row r="4" spans="1:8">
      <c r="A4" s="156"/>
      <c r="B4" s="157"/>
      <c r="C4" s="162"/>
      <c r="F4" s="156"/>
      <c r="G4" s="157"/>
      <c r="H4" s="162"/>
    </row>
    <row r="5" spans="1:8">
      <c r="A5" s="156"/>
      <c r="B5" s="157"/>
      <c r="C5" s="162"/>
      <c r="F5" s="156"/>
      <c r="G5" s="157"/>
      <c r="H5" s="162"/>
    </row>
    <row r="6" spans="1:8">
      <c r="A6" s="156"/>
      <c r="B6" s="157"/>
      <c r="C6" s="162"/>
      <c r="F6" s="156"/>
      <c r="G6" s="157"/>
      <c r="H6" s="162"/>
    </row>
    <row r="7" spans="1:8">
      <c r="A7" s="156"/>
      <c r="B7" s="157"/>
      <c r="C7" s="162"/>
      <c r="F7" s="156"/>
      <c r="G7" s="157"/>
      <c r="H7" s="162"/>
    </row>
    <row r="8" spans="1:8">
      <c r="A8" s="156"/>
      <c r="B8" s="157"/>
      <c r="C8" s="162"/>
      <c r="F8" s="156"/>
      <c r="G8" s="157"/>
      <c r="H8" s="162"/>
    </row>
    <row r="9" spans="1:8">
      <c r="A9" s="156"/>
      <c r="B9" s="157"/>
      <c r="C9" s="162"/>
      <c r="F9" s="156"/>
      <c r="G9" s="157"/>
      <c r="H9" s="162"/>
    </row>
    <row r="10" spans="1:8">
      <c r="A10" s="156"/>
      <c r="B10" s="157"/>
      <c r="C10" s="162"/>
      <c r="F10" s="156"/>
      <c r="G10" s="157"/>
      <c r="H10" s="162"/>
    </row>
    <row r="11" spans="1:8">
      <c r="A11" s="156"/>
      <c r="B11" s="157"/>
      <c r="C11" s="162"/>
      <c r="F11" s="156"/>
      <c r="G11" s="157"/>
      <c r="H11" s="162"/>
    </row>
    <row r="12" spans="1:8">
      <c r="A12" s="156"/>
      <c r="B12" s="157"/>
      <c r="C12" s="162"/>
      <c r="F12" s="156"/>
      <c r="G12" s="157"/>
      <c r="H12" s="162"/>
    </row>
    <row r="13" spans="1:8">
      <c r="A13" s="156"/>
      <c r="B13" s="168"/>
      <c r="C13" s="162"/>
      <c r="F13" s="156"/>
      <c r="G13" s="157"/>
      <c r="H13" s="162"/>
    </row>
    <row r="14" spans="1:8">
      <c r="A14" s="156"/>
      <c r="B14" s="168"/>
      <c r="C14" s="162"/>
      <c r="F14" s="156"/>
      <c r="G14" s="157"/>
      <c r="H14" s="162"/>
    </row>
    <row r="15" spans="1:8">
      <c r="A15" s="156"/>
      <c r="B15" s="168"/>
      <c r="C15" s="162"/>
      <c r="F15" s="156"/>
      <c r="G15" s="157"/>
      <c r="H15" s="162"/>
    </row>
    <row r="16" spans="1:8">
      <c r="A16" s="156"/>
      <c r="B16" s="168"/>
      <c r="C16" s="162"/>
      <c r="F16" s="156"/>
      <c r="G16" s="157"/>
      <c r="H16" s="162"/>
    </row>
    <row r="17" spans="1:8">
      <c r="A17" s="158"/>
      <c r="B17" s="168"/>
      <c r="C17" s="162"/>
      <c r="F17" s="158"/>
      <c r="G17" s="159"/>
      <c r="H17" s="162"/>
    </row>
    <row r="18" spans="1:8">
      <c r="A18" s="158"/>
      <c r="B18" s="168"/>
      <c r="C18" s="162"/>
      <c r="F18" s="158"/>
      <c r="G18" s="159"/>
      <c r="H18" s="162"/>
    </row>
    <row r="19" spans="1:8">
      <c r="A19" s="158"/>
      <c r="B19" s="168"/>
      <c r="C19" s="162"/>
      <c r="F19" s="158"/>
      <c r="G19" s="159"/>
      <c r="H19" s="162"/>
    </row>
    <row r="20" spans="1:8">
      <c r="A20" s="158"/>
      <c r="B20" s="168"/>
      <c r="C20" s="162"/>
      <c r="F20" s="158"/>
      <c r="G20" s="159"/>
      <c r="H20" s="162"/>
    </row>
    <row r="21" spans="1:8">
      <c r="A21" s="158"/>
      <c r="B21" s="168"/>
      <c r="C21" s="162"/>
      <c r="F21" s="158"/>
      <c r="G21" s="159"/>
      <c r="H21" s="162"/>
    </row>
    <row r="22" spans="1:8">
      <c r="A22" s="158"/>
      <c r="B22" s="168"/>
      <c r="C22" s="162"/>
      <c r="F22" s="158"/>
      <c r="G22" s="159"/>
      <c r="H22" s="162"/>
    </row>
    <row r="23" spans="1:8">
      <c r="A23" s="158"/>
      <c r="B23" s="168"/>
      <c r="C23" s="162"/>
      <c r="F23" s="158"/>
      <c r="G23" s="159"/>
      <c r="H23" s="162"/>
    </row>
    <row r="24" spans="1:8">
      <c r="A24" s="158"/>
      <c r="B24" s="168"/>
      <c r="C24" s="162"/>
      <c r="F24" s="158"/>
      <c r="G24" s="159"/>
      <c r="H24" s="162"/>
    </row>
    <row r="25" spans="1:8">
      <c r="A25" s="158"/>
      <c r="B25" s="168"/>
      <c r="C25" s="162"/>
      <c r="F25" s="158"/>
      <c r="G25" s="159"/>
      <c r="H25" s="162"/>
    </row>
    <row r="26" spans="1:8">
      <c r="A26" s="158"/>
      <c r="B26" s="168"/>
      <c r="C26" s="162"/>
      <c r="F26" s="158"/>
      <c r="G26" s="159"/>
      <c r="H26" s="162"/>
    </row>
    <row r="27" spans="1:8">
      <c r="A27" s="158"/>
      <c r="B27" s="159"/>
      <c r="C27" s="162"/>
      <c r="F27" s="158"/>
      <c r="G27" s="159"/>
      <c r="H27" s="162"/>
    </row>
    <row r="28" spans="1:8">
      <c r="A28" s="158"/>
      <c r="B28" s="159"/>
      <c r="C28" s="162"/>
      <c r="F28" s="158"/>
      <c r="G28" s="159"/>
      <c r="H28" s="162"/>
    </row>
    <row r="29" spans="1:8">
      <c r="A29" s="158"/>
      <c r="B29" s="159"/>
      <c r="C29" s="162"/>
      <c r="F29" s="158"/>
      <c r="G29" s="159"/>
      <c r="H29" s="162"/>
    </row>
    <row r="30" spans="1:8">
      <c r="A30" s="158"/>
      <c r="B30" s="159"/>
      <c r="C30" s="162"/>
      <c r="F30" s="158"/>
      <c r="G30" s="159"/>
      <c r="H30" s="162"/>
    </row>
    <row r="31" spans="1:8">
      <c r="A31" s="158"/>
      <c r="B31" s="159"/>
      <c r="C31" s="162"/>
      <c r="F31" s="158"/>
      <c r="G31" s="159"/>
      <c r="H31" s="162"/>
    </row>
    <row r="32" spans="1:8">
      <c r="A32" s="158"/>
      <c r="B32" s="159"/>
      <c r="C32" s="162"/>
      <c r="F32" s="158"/>
      <c r="G32" s="159"/>
      <c r="H32" s="162"/>
    </row>
    <row r="33" spans="1:8">
      <c r="A33" s="158"/>
      <c r="B33" s="159"/>
      <c r="C33" s="162"/>
      <c r="F33" s="158"/>
      <c r="G33" s="159"/>
      <c r="H33" s="162"/>
    </row>
    <row r="34" spans="1:8">
      <c r="A34" s="158"/>
      <c r="B34" s="159"/>
      <c r="C34" s="162"/>
      <c r="F34" s="158"/>
      <c r="G34" s="159"/>
      <c r="H34" s="162"/>
    </row>
    <row r="35" spans="1:8">
      <c r="A35" s="158"/>
      <c r="B35" s="159"/>
      <c r="C35" s="162"/>
      <c r="F35" s="158"/>
      <c r="G35" s="159"/>
      <c r="H35" s="162"/>
    </row>
    <row r="36" spans="1:8">
      <c r="A36" s="158"/>
      <c r="B36" s="159"/>
      <c r="C36" s="162"/>
      <c r="F36" s="158"/>
      <c r="G36" s="159"/>
      <c r="H36" s="162"/>
    </row>
    <row r="37" spans="1:8">
      <c r="A37" s="158"/>
      <c r="B37" s="159"/>
      <c r="C37" s="162"/>
      <c r="F37" s="158"/>
      <c r="G37" s="159"/>
      <c r="H37" s="162"/>
    </row>
    <row r="38" spans="1:8">
      <c r="A38" s="158"/>
      <c r="B38" s="159"/>
      <c r="C38" s="162"/>
      <c r="F38" s="158"/>
      <c r="G38" s="159"/>
      <c r="H38" s="162"/>
    </row>
    <row r="39" spans="1:8">
      <c r="A39" s="158"/>
      <c r="B39" s="159"/>
      <c r="C39" s="162"/>
      <c r="F39" s="158"/>
      <c r="G39" s="159"/>
      <c r="H39" s="162"/>
    </row>
    <row r="40" spans="1:8">
      <c r="A40" s="158"/>
      <c r="B40" s="159"/>
      <c r="C40" s="162"/>
      <c r="F40" s="158"/>
      <c r="G40" s="159"/>
      <c r="H40" s="162"/>
    </row>
    <row r="41" spans="1:8">
      <c r="A41" s="158"/>
      <c r="B41" s="159"/>
      <c r="C41" s="162"/>
      <c r="F41" s="158"/>
      <c r="G41" s="159"/>
      <c r="H41" s="162"/>
    </row>
    <row r="42" spans="1:8">
      <c r="A42" s="158"/>
      <c r="B42" s="159"/>
      <c r="C42" s="162"/>
      <c r="F42" s="158"/>
      <c r="G42" s="159"/>
      <c r="H42" s="162"/>
    </row>
    <row r="43" spans="1:8">
      <c r="A43" s="158"/>
      <c r="B43" s="159"/>
      <c r="C43" s="162"/>
      <c r="F43" s="158"/>
      <c r="G43" s="159"/>
      <c r="H43" s="162"/>
    </row>
    <row r="44" spans="1:8">
      <c r="A44" s="158"/>
      <c r="B44" s="159"/>
      <c r="C44" s="162"/>
      <c r="F44" s="158"/>
      <c r="G44" s="159"/>
      <c r="H44" s="162"/>
    </row>
    <row r="45" spans="1:8">
      <c r="A45" s="158"/>
      <c r="B45" s="159"/>
      <c r="C45" s="162"/>
      <c r="F45" s="158"/>
      <c r="G45" s="159"/>
      <c r="H45" s="162"/>
    </row>
    <row r="46" spans="1:8">
      <c r="A46" s="158"/>
      <c r="B46" s="159"/>
      <c r="C46" s="162"/>
      <c r="F46" s="160"/>
      <c r="G46" s="161"/>
      <c r="H46" s="164"/>
    </row>
  </sheetData>
  <conditionalFormatting sqref="A2:B12 A13:A27 A28:B46">
    <cfRule type="expression" dxfId="2" priority="4">
      <formula>IF($B2="X",TRUE,FALSE)</formula>
    </cfRule>
  </conditionalFormatting>
  <conditionalFormatting sqref="B27">
    <cfRule type="expression" dxfId="1" priority="1">
      <formula>IF($B27="X",TRUE,FALSE)</formula>
    </cfRule>
  </conditionalFormatting>
  <conditionalFormatting sqref="F2:G46">
    <cfRule type="expression" dxfId="0" priority="2">
      <formula>IF($B2="X",TRUE,FALSE)</formula>
    </cfRule>
  </conditionalFormatting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D91882-5B7A-43B2-B9CA-C30D11D05E4D}">
          <x14:formula1>
            <xm:f>Feuil1!$I$3:$I$4</xm:f>
          </x14:formula1>
          <xm:sqref>H2:H46 C2:C46</xm:sqref>
        </x14:dataValidation>
        <x14:dataValidation type="list" allowBlank="1" showInputMessage="1" showErrorMessage="1" xr:uid="{9B8F844E-BACC-445B-AE11-77A08A91E225}">
          <x14:formula1>
            <xm:f>Feuil1!$S$3:$S$4</xm:f>
          </x14:formula1>
          <xm:sqref>D2:D46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9550-4BF7-4C24-B7ED-56B181E3A926}">
  <dimension ref="A1:S43"/>
  <sheetViews>
    <sheetView topLeftCell="B1" workbookViewId="0">
      <selection activeCell="O10" sqref="O10"/>
    </sheetView>
  </sheetViews>
  <sheetFormatPr baseColWidth="10" defaultColWidth="11.42578125" defaultRowHeight="19.5"/>
  <cols>
    <col min="1" max="1" width="11.42578125" style="3"/>
    <col min="2" max="2" width="67.7109375" style="3" customWidth="1"/>
    <col min="3" max="3" width="13.140625" style="3" bestFit="1" customWidth="1"/>
    <col min="4" max="4" width="8.7109375" style="24" bestFit="1" customWidth="1"/>
    <col min="5" max="5" width="8.42578125" style="3" bestFit="1" customWidth="1"/>
    <col min="6" max="6" width="11.42578125" style="3"/>
    <col min="7" max="7" width="9.5703125" style="3" bestFit="1" customWidth="1"/>
    <col min="8" max="8" width="6.28515625" style="3" customWidth="1"/>
    <col min="9" max="9" width="6.85546875" style="3" bestFit="1" customWidth="1"/>
    <col min="10" max="10" width="22.7109375" style="3" customWidth="1"/>
    <col min="11" max="11" width="4" style="3" customWidth="1"/>
    <col min="12" max="12" width="11.42578125" style="3"/>
    <col min="13" max="13" width="5.28515625" style="3" customWidth="1"/>
    <col min="14" max="14" width="11.42578125" style="3"/>
    <col min="15" max="15" width="12.42578125" style="3" bestFit="1" customWidth="1"/>
    <col min="16" max="16" width="3.42578125" style="3" customWidth="1"/>
    <col min="17" max="17" width="11.42578125" style="3"/>
    <col min="18" max="18" width="4.7109375" style="3" customWidth="1"/>
    <col min="19" max="19" width="3" style="3" bestFit="1" customWidth="1"/>
    <col min="20" max="16384" width="11.42578125" style="3"/>
  </cols>
  <sheetData>
    <row r="1" spans="2:19">
      <c r="B1" s="3" t="s">
        <v>66</v>
      </c>
      <c r="C1" s="3" t="s">
        <v>67</v>
      </c>
      <c r="D1" s="24" t="s">
        <v>68</v>
      </c>
      <c r="E1" s="3" t="s">
        <v>13</v>
      </c>
      <c r="F1" s="3" t="s">
        <v>69</v>
      </c>
      <c r="G1" s="3" t="s">
        <v>70</v>
      </c>
      <c r="I1" s="3" t="s">
        <v>71</v>
      </c>
      <c r="J1" s="3" t="s">
        <v>72</v>
      </c>
      <c r="O1" s="3" t="s">
        <v>55</v>
      </c>
      <c r="Q1" s="3" t="s">
        <v>119</v>
      </c>
    </row>
    <row r="3" spans="2:19">
      <c r="B3" s="3" t="s">
        <v>77</v>
      </c>
      <c r="C3" s="25">
        <v>0.35416666666666669</v>
      </c>
      <c r="D3" s="24">
        <v>1</v>
      </c>
      <c r="F3" s="3" t="s">
        <v>25</v>
      </c>
      <c r="G3" s="3">
        <v>2026</v>
      </c>
      <c r="I3" s="3" t="s">
        <v>73</v>
      </c>
      <c r="J3" s="3" t="s">
        <v>28</v>
      </c>
      <c r="L3" s="3" t="s">
        <v>64</v>
      </c>
      <c r="N3" s="3" t="s">
        <v>63</v>
      </c>
      <c r="O3" s="3" t="s">
        <v>152</v>
      </c>
      <c r="Q3" s="3">
        <v>1</v>
      </c>
      <c r="S3" s="3" t="s">
        <v>107</v>
      </c>
    </row>
    <row r="4" spans="2:19">
      <c r="B4" s="3" t="s">
        <v>78</v>
      </c>
      <c r="C4" s="25">
        <v>0.375</v>
      </c>
      <c r="D4" s="24">
        <v>2</v>
      </c>
      <c r="F4" s="3" t="s">
        <v>41</v>
      </c>
      <c r="G4" s="3">
        <v>2027</v>
      </c>
      <c r="I4" s="3" t="s">
        <v>3</v>
      </c>
      <c r="J4" s="3" t="s">
        <v>29</v>
      </c>
      <c r="L4" s="3" t="s">
        <v>65</v>
      </c>
      <c r="N4" s="3" t="s">
        <v>46</v>
      </c>
      <c r="O4" s="3" t="s">
        <v>153</v>
      </c>
      <c r="Q4" s="3">
        <v>2</v>
      </c>
    </row>
    <row r="5" spans="2:19">
      <c r="B5" s="2" t="s">
        <v>79</v>
      </c>
      <c r="C5" s="25">
        <v>0.39583333333333331</v>
      </c>
      <c r="D5" s="24">
        <v>3</v>
      </c>
      <c r="F5" s="3" t="s">
        <v>21</v>
      </c>
      <c r="J5" s="3" t="s">
        <v>30</v>
      </c>
      <c r="O5" s="3" t="s">
        <v>154</v>
      </c>
      <c r="Q5" s="3">
        <v>3</v>
      </c>
    </row>
    <row r="6" spans="2:19">
      <c r="B6" s="2" t="s">
        <v>84</v>
      </c>
      <c r="C6" s="25">
        <v>0.41666666666666669</v>
      </c>
      <c r="D6" s="24">
        <v>4</v>
      </c>
      <c r="F6" s="3" t="s">
        <v>40</v>
      </c>
      <c r="J6" s="3" t="s">
        <v>31</v>
      </c>
      <c r="O6" s="3" t="s">
        <v>155</v>
      </c>
      <c r="Q6" s="3">
        <v>4</v>
      </c>
    </row>
    <row r="7" spans="2:19">
      <c r="B7" s="3" t="s">
        <v>80</v>
      </c>
      <c r="C7" s="25">
        <v>0.4375</v>
      </c>
      <c r="D7" s="24">
        <v>5</v>
      </c>
      <c r="F7" s="3" t="s">
        <v>22</v>
      </c>
      <c r="O7" s="3" t="s">
        <v>156</v>
      </c>
    </row>
    <row r="8" spans="2:19">
      <c r="B8" s="2" t="s">
        <v>81</v>
      </c>
      <c r="C8" s="25">
        <v>0.45833333333333331</v>
      </c>
      <c r="D8" s="24">
        <v>6</v>
      </c>
      <c r="F8" s="3" t="s">
        <v>23</v>
      </c>
      <c r="O8" s="3" t="s">
        <v>157</v>
      </c>
    </row>
    <row r="9" spans="2:19">
      <c r="B9" s="2" t="s">
        <v>82</v>
      </c>
      <c r="C9" s="25">
        <v>0.47916666666666669</v>
      </c>
      <c r="D9" s="24">
        <v>7</v>
      </c>
      <c r="F9" s="3" t="s">
        <v>26</v>
      </c>
      <c r="O9" s="3" t="s">
        <v>158</v>
      </c>
      <c r="S9" s="3" t="s">
        <v>0</v>
      </c>
    </row>
    <row r="10" spans="2:19">
      <c r="B10" s="2" t="s">
        <v>85</v>
      </c>
      <c r="C10" s="25">
        <v>0.54166666666666663</v>
      </c>
      <c r="D10" s="24">
        <v>8</v>
      </c>
      <c r="F10" s="3" t="s">
        <v>24</v>
      </c>
      <c r="S10" s="3" t="s">
        <v>1</v>
      </c>
    </row>
    <row r="11" spans="2:19">
      <c r="B11" s="3" t="s">
        <v>88</v>
      </c>
      <c r="C11" s="25">
        <v>0.5625</v>
      </c>
      <c r="D11" s="24">
        <v>9</v>
      </c>
      <c r="F11" s="3" t="s">
        <v>27</v>
      </c>
    </row>
    <row r="12" spans="2:19">
      <c r="B12" s="3" t="s">
        <v>89</v>
      </c>
      <c r="C12" s="25">
        <v>0.58333333333333337</v>
      </c>
      <c r="D12" s="24">
        <v>10</v>
      </c>
      <c r="F12" s="3" t="s">
        <v>39</v>
      </c>
    </row>
    <row r="13" spans="2:19">
      <c r="B13" s="3" t="s">
        <v>86</v>
      </c>
      <c r="C13" s="25">
        <v>0.60416666666666663</v>
      </c>
      <c r="D13" s="24">
        <v>11</v>
      </c>
      <c r="F13" s="3" t="s">
        <v>37</v>
      </c>
    </row>
    <row r="14" spans="2:19">
      <c r="B14" s="2" t="s">
        <v>93</v>
      </c>
      <c r="C14" s="25">
        <v>0.625</v>
      </c>
      <c r="D14" s="24">
        <v>12</v>
      </c>
      <c r="F14" s="3" t="s">
        <v>38</v>
      </c>
    </row>
    <row r="15" spans="2:19">
      <c r="B15" s="3" t="s">
        <v>90</v>
      </c>
      <c r="C15" s="25">
        <v>0.64583333333333337</v>
      </c>
      <c r="D15" s="24">
        <v>13</v>
      </c>
    </row>
    <row r="16" spans="2:19">
      <c r="B16" s="2" t="s">
        <v>95</v>
      </c>
      <c r="C16" s="25">
        <v>0.66666666666666663</v>
      </c>
      <c r="D16" s="24">
        <v>14</v>
      </c>
    </row>
    <row r="17" spans="2:4">
      <c r="B17" s="2" t="s">
        <v>96</v>
      </c>
      <c r="C17" s="25">
        <v>0.6875</v>
      </c>
      <c r="D17" s="24">
        <v>15</v>
      </c>
    </row>
    <row r="18" spans="2:4">
      <c r="B18" s="2" t="s">
        <v>98</v>
      </c>
      <c r="C18" s="25">
        <v>0.70833333333333337</v>
      </c>
      <c r="D18" s="24">
        <v>16</v>
      </c>
    </row>
    <row r="19" spans="2:4">
      <c r="B19" s="2" t="s">
        <v>99</v>
      </c>
      <c r="C19" s="25">
        <v>0.72916666666666663</v>
      </c>
      <c r="D19" s="24">
        <v>17</v>
      </c>
    </row>
    <row r="20" spans="2:4">
      <c r="B20" s="2" t="s">
        <v>100</v>
      </c>
      <c r="D20" s="24">
        <v>18</v>
      </c>
    </row>
    <row r="21" spans="2:4">
      <c r="B21" s="2" t="s">
        <v>101</v>
      </c>
      <c r="D21" s="24">
        <v>19</v>
      </c>
    </row>
    <row r="22" spans="2:4">
      <c r="B22" s="2" t="s">
        <v>102</v>
      </c>
      <c r="D22" s="24">
        <v>20</v>
      </c>
    </row>
    <row r="23" spans="2:4">
      <c r="B23" s="2" t="s">
        <v>103</v>
      </c>
      <c r="D23" s="24">
        <v>21</v>
      </c>
    </row>
    <row r="24" spans="2:4">
      <c r="B24" s="2" t="s">
        <v>104</v>
      </c>
      <c r="D24" s="24">
        <v>22</v>
      </c>
    </row>
    <row r="25" spans="2:4">
      <c r="B25" s="3" t="s">
        <v>105</v>
      </c>
      <c r="D25" s="24">
        <v>23</v>
      </c>
    </row>
    <row r="26" spans="2:4">
      <c r="B26" s="2" t="s">
        <v>106</v>
      </c>
      <c r="D26" s="24">
        <v>24</v>
      </c>
    </row>
    <row r="27" spans="2:4">
      <c r="B27" s="3" t="s">
        <v>94</v>
      </c>
      <c r="D27" s="24">
        <v>25</v>
      </c>
    </row>
    <row r="28" spans="2:4">
      <c r="B28" s="3" t="s">
        <v>144</v>
      </c>
      <c r="D28" s="24">
        <v>26</v>
      </c>
    </row>
    <row r="29" spans="2:4">
      <c r="B29" s="2" t="s">
        <v>97</v>
      </c>
      <c r="D29" s="24">
        <v>27</v>
      </c>
    </row>
    <row r="30" spans="2:4">
      <c r="B30" s="2" t="s">
        <v>83</v>
      </c>
      <c r="D30" s="24">
        <v>28</v>
      </c>
    </row>
    <row r="31" spans="2:4">
      <c r="B31" s="3" t="s">
        <v>92</v>
      </c>
      <c r="D31" s="24">
        <v>29</v>
      </c>
    </row>
    <row r="32" spans="2:4">
      <c r="B32" s="3" t="s">
        <v>87</v>
      </c>
      <c r="D32" s="24">
        <v>30</v>
      </c>
    </row>
    <row r="33" spans="1:4">
      <c r="A33" s="19"/>
      <c r="B33" s="2" t="s">
        <v>91</v>
      </c>
      <c r="D33" s="24">
        <v>31</v>
      </c>
    </row>
    <row r="34" spans="1:4">
      <c r="B34" s="2"/>
    </row>
    <row r="36" spans="1:4">
      <c r="B36" s="2"/>
    </row>
    <row r="37" spans="1:4">
      <c r="B37" s="2"/>
    </row>
    <row r="38" spans="1:4">
      <c r="B38" s="2"/>
    </row>
    <row r="39" spans="1:4">
      <c r="B39" s="2"/>
    </row>
    <row r="41" spans="1:4">
      <c r="B41" s="2"/>
    </row>
    <row r="43" spans="1:4">
      <c r="B43" s="2"/>
    </row>
  </sheetData>
  <sheetProtection algorithmName="SHA-512" hashValue="MpPrBYGlAkdyC1ST/+Pnhn3uQAaCvpi+h4wKVRQXWn3HnoXj2Omw8LKZhKGR2QGAuKoPxrzW23rf40zkca+z7Q==" saltValue="yApSvwRBZ5oodlRt/AaI/w==" spinCount="100000" sheet="1" objects="1" scenarios="1"/>
  <sortState xmlns:xlrd2="http://schemas.microsoft.com/office/spreadsheetml/2017/richdata2" ref="B3:B32">
    <sortCondition ref="B3:B32"/>
  </sortState>
  <customSheetViews>
    <customSheetView guid="{909486AF-EBCC-41DF-9E70-6AEFD99A65CC}">
      <selection activeCell="C3" sqref="C3:C17"/>
      <pageMargins left="0.7" right="0.7" top="0.75" bottom="0.75" header="0.3" footer="0.3"/>
      <pageSetup paperSize="9" orientation="portrait" r:id="rId1"/>
    </customSheetView>
  </customSheetViews>
  <phoneticPr fontId="31" type="noConversion"/>
  <dataValidations count="1">
    <dataValidation type="list" allowBlank="1" showInputMessage="1" showErrorMessage="1" sqref="E3:E265" xr:uid="{0CC6C357-C44E-43C7-811F-83B9DED7A6D5}">
      <formula1>$E$3:$E$265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B388C25-41FA-4DB1-9FD7-A71B0415419E}">
          <x14:formula1>
            <xm:f>RECTO!$AT$1:$AV$1</xm:f>
          </x14:formula1>
          <xm:sqref>O2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X s m V 9 4 R T z m l A A A A 9 g A A A B I A H A B D b 2 5 m a W c v U G F j a 2 F n Z S 5 4 b W w g o h g A K K A U A A A A A A A A A A A A A A A A A A A A A A A A A A A A h Y + x D o I w G I R f h X S n L X U x 5 K c M J k 6 S G E 2 M a 1 M K N E I x b b G 8 m 4 O P 5 C u I U d T N 8 e 6 + S + 7 u 1 x v k Y 9 d G F 2 W d 7 k 2 G E k x R p I z s S 2 3 q D A 2 + i p c o 5 7 A V 8 i R q F U 2 w c e n o d I Y a 7 8 8 p I S E E H B a 4 t z V h l C b k W G z 2 s l G d i L V x X h i p 0 K d V / m 8 h D o f X G M 5 w w i h m j G E K Z D a h 0 O Y L s G n v M / 0 x Y T W 0 f r C K V z Z e 7 4 D M E s j 7 A 3 8 A U E s D B B Q A A g A I A J 1 7 J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e y Z X K I p H u A 4 A A A A R A A A A E w A c A E Z v c m 1 1 b G F z L 1 N l Y 3 R p b 2 4 x L m 0 g o h g A K K A U A A A A A A A A A A A A A A A A A A A A A A A A A A A A K 0 5 N L s n M z 1 M I h t C G 1 g B Q S w E C L Q A U A A I A C A C d e y Z X 3 h F P O a U A A A D 2 A A A A E g A A A A A A A A A A A A A A A A A A A A A A Q 2 9 u Z m l n L 1 B h Y 2 t h Z 2 U u e G 1 s U E s B A i 0 A F A A C A A g A n X s m V w / K 6 a u k A A A A 6 Q A A A B M A A A A A A A A A A A A A A A A A 8 Q A A A F t D b 2 5 0 Z W 5 0 X 1 R 5 c G V z X S 5 4 b W x Q S w E C L Q A U A A I A C A C d e y Z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K p A v o q c i 0 + r B 0 S j k U 8 m H A A A A A A C A A A A A A A Q Z g A A A A E A A C A A A A B 9 E a z q w 4 v M c S c A J c / W M Y t K Q y V L C 8 V G c D p 5 L l N N d h O G 2 A A A A A A O g A A A A A I A A C A A A A B T k e n m P 2 e + l O s S T H 8 N p V m J S V k P t u 3 n q / f x 9 D N Q n O v D r F A A A A A R T O O F t S g x F t n g k x w K / K Q + a L x Q 3 G Z E v o x 1 Y G 3 9 3 2 e O l 2 n h w 2 a j h e T x 0 j S A s 0 m 4 7 2 m n c / H v i 8 P 5 B V s Z x O u j t n G A y X J t z q + O + 6 l 1 / 8 c q a / 2 G r 0 A A A A D 5 B x z 8 g V x L p z 5 P q F n 6 c s R 1 7 h B 2 q M 8 J C / M q e R T P x F 9 W P J w E 0 e K h n b b 4 M 8 J 4 S A 3 + M 8 c n X h i g R r g c P X 9 9 g v 7 P W Q 6 A < / D a t a M a s h u p > 
</file>

<file path=customXml/itemProps1.xml><?xml version="1.0" encoding="utf-8"?>
<ds:datastoreItem xmlns:ds="http://schemas.openxmlformats.org/officeDocument/2006/customXml" ds:itemID="{DB0DFCDE-A4AD-4EE1-8BA5-14996C8F13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RECTO</vt:lpstr>
      <vt:lpstr>VERSO</vt:lpstr>
      <vt:lpstr>Licenciés U11</vt:lpstr>
      <vt:lpstr>Feuil1</vt:lpstr>
      <vt:lpstr>ANNEE</vt:lpstr>
      <vt:lpstr>heure</vt:lpstr>
      <vt:lpstr>JOUR</vt:lpstr>
      <vt:lpstr>MOIS</vt:lpstr>
      <vt:lpstr>NUMERO</vt:lpstr>
      <vt:lpstr>RECTO!Zone_d_impression</vt:lpstr>
      <vt:lpstr>VERSO!Zone_d_impression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nardozi</dc:creator>
  <cp:lastModifiedBy>Nathalie Francois</cp:lastModifiedBy>
  <cp:lastPrinted>2024-09-17T12:24:15Z</cp:lastPrinted>
  <dcterms:created xsi:type="dcterms:W3CDTF">2018-03-15T20:52:44Z</dcterms:created>
  <dcterms:modified xsi:type="dcterms:W3CDTF">2026-01-07T08:11:12Z</dcterms:modified>
</cp:coreProperties>
</file>